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ne Dokumenter\OSPAR\5PE\New Reporting formats\"/>
    </mc:Choice>
  </mc:AlternateContent>
  <xr:revisionPtr revIDLastSave="0" documentId="13_ncr:1_{BFF5EB21-6889-4316-8758-A315C96246B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01_NPS" sheetId="1" r:id="rId1"/>
    <sheet name="T02_NFR" sheetId="2" r:id="rId2"/>
    <sheet name="T03_NFFE" sheetId="3" r:id="rId3"/>
    <sheet name="T04_NRD" sheetId="4" r:id="rId4"/>
    <sheet name="T05_Decom" sheetId="5" r:id="rId5"/>
  </sheets>
  <definedNames>
    <definedName name="_xlnm.Print_Area" localSheetId="0">#N/A</definedName>
    <definedName name="_xlnm.Print_Area" localSheetId="1">#N/A</definedName>
    <definedName name="_xlnm.Print_Area" localSheetId="2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5" l="1"/>
  <c r="G14" i="5"/>
  <c r="G13" i="5"/>
  <c r="G12" i="5"/>
  <c r="G8" i="5"/>
  <c r="H13" i="5"/>
  <c r="H15" i="5"/>
  <c r="H11" i="5"/>
  <c r="H10" i="5"/>
  <c r="H9" i="5"/>
  <c r="H7" i="5"/>
  <c r="H8" i="5"/>
  <c r="H5" i="5"/>
  <c r="H6" i="5"/>
  <c r="H4" i="5"/>
  <c r="H3" i="5"/>
  <c r="H12" i="5"/>
  <c r="H14" i="5"/>
  <c r="G5" i="5" l="1"/>
  <c r="I4" i="3" l="1"/>
  <c r="H4" i="3"/>
  <c r="I3" i="3"/>
  <c r="H3" i="3"/>
  <c r="H3" i="2" l="1"/>
  <c r="G3" i="2"/>
  <c r="I53" i="1"/>
  <c r="I51" i="1"/>
  <c r="J52" i="1"/>
  <c r="J51" i="1"/>
  <c r="J46" i="1"/>
  <c r="J53" i="1"/>
  <c r="J50" i="1"/>
  <c r="J49" i="1"/>
  <c r="J48" i="1"/>
  <c r="J47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2" i="1"/>
  <c r="AA30" i="1"/>
  <c r="AA28" i="1"/>
  <c r="AA25" i="1"/>
  <c r="AA23" i="1"/>
  <c r="AA22" i="1"/>
  <c r="J30" i="1"/>
  <c r="J54" i="1"/>
  <c r="I30" i="1"/>
  <c r="J32" i="1"/>
  <c r="I32" i="1"/>
  <c r="J34" i="1"/>
  <c r="I34" i="1"/>
  <c r="J28" i="1"/>
  <c r="I28" i="1"/>
  <c r="J25" i="1"/>
  <c r="I25" i="1"/>
  <c r="J23" i="1"/>
  <c r="I23" i="1"/>
  <c r="J22" i="1"/>
  <c r="I22" i="1"/>
  <c r="J33" i="1"/>
  <c r="I33" i="1"/>
  <c r="J31" i="1"/>
  <c r="I31" i="1"/>
  <c r="J29" i="1"/>
  <c r="I29" i="1"/>
  <c r="J27" i="1"/>
  <c r="I27" i="1"/>
  <c r="J26" i="1"/>
  <c r="I26" i="1"/>
  <c r="J24" i="1"/>
  <c r="I24" i="1"/>
  <c r="J45" i="1"/>
  <c r="J44" i="1"/>
  <c r="J43" i="1"/>
  <c r="J42" i="1"/>
  <c r="J39" i="1"/>
  <c r="J40" i="1"/>
  <c r="J41" i="1"/>
  <c r="J38" i="1"/>
  <c r="J37" i="1"/>
  <c r="J35" i="1"/>
  <c r="I35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7" i="1"/>
  <c r="AA6" i="1"/>
  <c r="AA5" i="1"/>
  <c r="AA4" i="1"/>
  <c r="J3" i="1"/>
  <c r="I3" i="1"/>
  <c r="AA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20" i="1"/>
  <c r="J20" i="1"/>
  <c r="I11" i="1"/>
  <c r="J11" i="1"/>
  <c r="I12" i="1"/>
  <c r="J12" i="1"/>
  <c r="I13" i="1"/>
  <c r="J13" i="1"/>
  <c r="I14" i="1"/>
  <c r="J14" i="1"/>
  <c r="I15" i="1"/>
  <c r="J15" i="1"/>
  <c r="I21" i="1"/>
  <c r="J21" i="1"/>
  <c r="I16" i="1"/>
  <c r="J16" i="1"/>
  <c r="I17" i="1"/>
  <c r="J17" i="1"/>
  <c r="I18" i="1"/>
  <c r="J18" i="1"/>
  <c r="I19" i="1"/>
  <c r="J19" i="1"/>
  <c r="I36" i="1"/>
  <c r="J36" i="1"/>
  <c r="I37" i="1"/>
  <c r="I38" i="1"/>
  <c r="I39" i="1"/>
  <c r="I40" i="1"/>
  <c r="I41" i="1"/>
  <c r="I42" i="1"/>
  <c r="I43" i="1"/>
  <c r="I44" i="1"/>
  <c r="I45" i="1"/>
</calcChain>
</file>

<file path=xl/sharedStrings.xml><?xml version="1.0" encoding="utf-8"?>
<sst xmlns="http://schemas.openxmlformats.org/spreadsheetml/2006/main" count="571" uniqueCount="301">
  <si>
    <t>Year</t>
  </si>
  <si>
    <t>Site</t>
  </si>
  <si>
    <t>Discharges to</t>
  </si>
  <si>
    <t>Reactors Number and Type</t>
  </si>
  <si>
    <t>Tritium</t>
  </si>
  <si>
    <t>FR01</t>
  </si>
  <si>
    <t>Belleville</t>
  </si>
  <si>
    <t>Loire</t>
  </si>
  <si>
    <t>2 PWR</t>
  </si>
  <si>
    <t>Cattenom</t>
  </si>
  <si>
    <t>Mosel</t>
  </si>
  <si>
    <t>4 PWR</t>
  </si>
  <si>
    <t>FR03</t>
  </si>
  <si>
    <t>Chinon</t>
  </si>
  <si>
    <t>FR04</t>
  </si>
  <si>
    <t>Chooz</t>
  </si>
  <si>
    <t>Meuse</t>
  </si>
  <si>
    <t>FR05</t>
  </si>
  <si>
    <t>Civaux</t>
  </si>
  <si>
    <t>Vienne</t>
  </si>
  <si>
    <t>FR06</t>
  </si>
  <si>
    <t>FR07</t>
  </si>
  <si>
    <t>Fessenheim</t>
  </si>
  <si>
    <t>Rhine</t>
  </si>
  <si>
    <t>FR08</t>
  </si>
  <si>
    <t>Flamanville</t>
  </si>
  <si>
    <t>North Sea</t>
  </si>
  <si>
    <t>FR10</t>
  </si>
  <si>
    <t>Golfech</t>
  </si>
  <si>
    <t>Garonne</t>
  </si>
  <si>
    <t>FR11</t>
  </si>
  <si>
    <t>Gravelines</t>
  </si>
  <si>
    <t>6 PWR</t>
  </si>
  <si>
    <t>FR12</t>
  </si>
  <si>
    <t>Le Blayais</t>
  </si>
  <si>
    <t>FR14</t>
  </si>
  <si>
    <t>Seine</t>
  </si>
  <si>
    <t>Paluel</t>
  </si>
  <si>
    <t>FR16</t>
  </si>
  <si>
    <t>Penly</t>
  </si>
  <si>
    <t>FR18</t>
  </si>
  <si>
    <t xml:space="preserve">Saint Laurent </t>
  </si>
  <si>
    <t>FR13</t>
  </si>
  <si>
    <t>English Channel</t>
  </si>
  <si>
    <t>UK15</t>
  </si>
  <si>
    <t>Sellafield</t>
  </si>
  <si>
    <t>Irish Sea</t>
  </si>
  <si>
    <t>Location Ref</t>
  </si>
  <si>
    <t>Type of Fuel</t>
  </si>
  <si>
    <t>Capacity (t/y)</t>
  </si>
  <si>
    <t>Uranium enrichment</t>
  </si>
  <si>
    <t>UK16</t>
  </si>
  <si>
    <t xml:space="preserve">Capenhurst </t>
  </si>
  <si>
    <t>Irish Sea via Rivacre Brook and Mersey Estuary</t>
  </si>
  <si>
    <t>Uranium daughters</t>
  </si>
  <si>
    <t>UK17</t>
  </si>
  <si>
    <t>Irish Sea via River Ribble</t>
  </si>
  <si>
    <t>Elbe</t>
  </si>
  <si>
    <t>No reactors</t>
  </si>
  <si>
    <t>Aare</t>
  </si>
  <si>
    <t>Na22</t>
  </si>
  <si>
    <t>1 PWR</t>
  </si>
  <si>
    <t xml:space="preserve">English Channel </t>
  </si>
  <si>
    <t>Main</t>
  </si>
  <si>
    <t>1 BWR</t>
  </si>
  <si>
    <t>Ems</t>
  </si>
  <si>
    <t>Neckar</t>
  </si>
  <si>
    <t>Weser</t>
  </si>
  <si>
    <t xml:space="preserve">Berkeley </t>
  </si>
  <si>
    <t>2 GCR</t>
  </si>
  <si>
    <t xml:space="preserve">Bradwell </t>
  </si>
  <si>
    <t>4 GCR</t>
  </si>
  <si>
    <t>Solway Firth</t>
  </si>
  <si>
    <t>Hinkley Point A</t>
  </si>
  <si>
    <t>Firth of Clyde</t>
  </si>
  <si>
    <t>UK13</t>
  </si>
  <si>
    <t>Trawsfynydd</t>
  </si>
  <si>
    <t>UK19</t>
  </si>
  <si>
    <t>Harwell</t>
  </si>
  <si>
    <t>River Thames</t>
  </si>
  <si>
    <t>UK20</t>
  </si>
  <si>
    <t>Winfrith</t>
  </si>
  <si>
    <t>Doel</t>
  </si>
  <si>
    <t>Schelde</t>
  </si>
  <si>
    <t>Tihange</t>
  </si>
  <si>
    <t>3 PWR</t>
  </si>
  <si>
    <t>BE01</t>
  </si>
  <si>
    <t>BE02</t>
  </si>
  <si>
    <t>Dampierre-en-Burly</t>
  </si>
  <si>
    <t>North Sea (Channel)</t>
  </si>
  <si>
    <t>FR09</t>
  </si>
  <si>
    <t>Gironde Estuary</t>
  </si>
  <si>
    <t>Nogent-sur-Seine</t>
  </si>
  <si>
    <t>Brokdorf</t>
  </si>
  <si>
    <t>Grafenrheinfeld</t>
  </si>
  <si>
    <t>Grohnde/Emmerthal</t>
  </si>
  <si>
    <t>Lingen/Emsland</t>
  </si>
  <si>
    <t>DE11b</t>
  </si>
  <si>
    <t>Neckar-Westheim 2</t>
  </si>
  <si>
    <t>DE13b</t>
  </si>
  <si>
    <t>NL01</t>
  </si>
  <si>
    <t>Borssele</t>
  </si>
  <si>
    <t>Scheldt Estuary</t>
  </si>
  <si>
    <t>ES01</t>
  </si>
  <si>
    <t>Almaraz</t>
  </si>
  <si>
    <t>Tagus</t>
  </si>
  <si>
    <t>ES03</t>
  </si>
  <si>
    <t>Trillo</t>
  </si>
  <si>
    <t>SE02</t>
  </si>
  <si>
    <t>Kattegat</t>
  </si>
  <si>
    <t>CH01</t>
  </si>
  <si>
    <t>Beznau</t>
  </si>
  <si>
    <t>CH02</t>
  </si>
  <si>
    <t>Gösgen</t>
  </si>
  <si>
    <t>CH03</t>
  </si>
  <si>
    <t>Leibstadt</t>
  </si>
  <si>
    <t>CH04</t>
  </si>
  <si>
    <t xml:space="preserve">Mühleberg </t>
  </si>
  <si>
    <t>UK05b</t>
  </si>
  <si>
    <t>Dungeness B</t>
  </si>
  <si>
    <t>UK06</t>
  </si>
  <si>
    <t>Hartlepool</t>
  </si>
  <si>
    <t>UK07a</t>
  </si>
  <si>
    <t xml:space="preserve">Heysham 1 </t>
  </si>
  <si>
    <t>Morecambe Bay</t>
  </si>
  <si>
    <t>UK07b</t>
  </si>
  <si>
    <t xml:space="preserve">Heysham 2 </t>
  </si>
  <si>
    <t>UK08b</t>
  </si>
  <si>
    <t xml:space="preserve">Hinkley Point B </t>
  </si>
  <si>
    <t>Severn Estuary</t>
  </si>
  <si>
    <t>UK09b</t>
  </si>
  <si>
    <t>Hunterston B</t>
  </si>
  <si>
    <t>UK10</t>
  </si>
  <si>
    <t>UK11b</t>
  </si>
  <si>
    <t>Sizewell B</t>
  </si>
  <si>
    <t>UK12</t>
  </si>
  <si>
    <t>Torness</t>
  </si>
  <si>
    <t>UK14</t>
  </si>
  <si>
    <t>Wylfa</t>
  </si>
  <si>
    <t/>
  </si>
  <si>
    <t xml:space="preserve">1 PWR </t>
  </si>
  <si>
    <t>2 AGR</t>
  </si>
  <si>
    <t>Dungeness A</t>
  </si>
  <si>
    <t xml:space="preserve">Chapelcross </t>
  </si>
  <si>
    <t xml:space="preserve">Hunterston A </t>
  </si>
  <si>
    <t xml:space="preserve">Trawsfynydd </t>
  </si>
  <si>
    <t>UK11a</t>
  </si>
  <si>
    <t>Sizewell A</t>
  </si>
  <si>
    <t>Co58</t>
  </si>
  <si>
    <t>Co60</t>
  </si>
  <si>
    <t>Zn65</t>
  </si>
  <si>
    <t>Sr90</t>
  </si>
  <si>
    <t>Ru106</t>
  </si>
  <si>
    <t>Ag110m</t>
  </si>
  <si>
    <t>Sb125</t>
  </si>
  <si>
    <t>Cs134</t>
  </si>
  <si>
    <t>Cs137</t>
  </si>
  <si>
    <t>Ce144</t>
  </si>
  <si>
    <t>S35</t>
  </si>
  <si>
    <t>Pu241</t>
  </si>
  <si>
    <t>UK01</t>
  </si>
  <si>
    <t>UK02</t>
  </si>
  <si>
    <t>UK04</t>
  </si>
  <si>
    <t>UK05a</t>
  </si>
  <si>
    <t>UK08a</t>
  </si>
  <si>
    <t>UK09a</t>
  </si>
  <si>
    <t>Mn54</t>
  </si>
  <si>
    <t>Co57</t>
  </si>
  <si>
    <t>Pu239/240</t>
  </si>
  <si>
    <t>Other radionuclides</t>
  </si>
  <si>
    <t>Zr/Nb95</t>
  </si>
  <si>
    <t>Ru103</t>
  </si>
  <si>
    <t>Ru/Rh106</t>
  </si>
  <si>
    <t>Am241</t>
  </si>
  <si>
    <t>C14</t>
  </si>
  <si>
    <t>Fe55</t>
  </si>
  <si>
    <t>Ni63</t>
  </si>
  <si>
    <t>Sr89</t>
  </si>
  <si>
    <t>Tc99</t>
  </si>
  <si>
    <t>Sb124</t>
  </si>
  <si>
    <t>I129</t>
  </si>
  <si>
    <t>Pm147</t>
  </si>
  <si>
    <t>Eu152</t>
  </si>
  <si>
    <t>Eu154</t>
  </si>
  <si>
    <t>Eu155</t>
  </si>
  <si>
    <t>Np237</t>
  </si>
  <si>
    <t>Pu239+240</t>
  </si>
  <si>
    <t>Cm242</t>
  </si>
  <si>
    <t>Th230</t>
  </si>
  <si>
    <t>Th232</t>
  </si>
  <si>
    <t>DE13a</t>
  </si>
  <si>
    <t>201?</t>
  </si>
  <si>
    <t xml:space="preserve"> 4 PWR</t>
  </si>
  <si>
    <t>combine all installed capacities</t>
  </si>
  <si>
    <t>UK18</t>
  </si>
  <si>
    <t>Dounreay</t>
  </si>
  <si>
    <t>Pentland Firth</t>
  </si>
  <si>
    <t>Biblis A</t>
  </si>
  <si>
    <t>Biblis B</t>
  </si>
  <si>
    <t>Brunsbüttel</t>
  </si>
  <si>
    <t>Krümmel/Geesthacht</t>
  </si>
  <si>
    <t>Neckar-Westheim 1</t>
  </si>
  <si>
    <t>Philippsburg 1</t>
  </si>
  <si>
    <t>Philippsburg 2</t>
  </si>
  <si>
    <t>Rodenkirchen/Unterweser</t>
  </si>
  <si>
    <t>DE11a</t>
  </si>
  <si>
    <t>DE16</t>
  </si>
  <si>
    <t>DE1a</t>
  </si>
  <si>
    <t>DE1b</t>
  </si>
  <si>
    <t>DE2</t>
  </si>
  <si>
    <t>DE3</t>
  </si>
  <si>
    <t>DE4</t>
  </si>
  <si>
    <t>DE5</t>
  </si>
  <si>
    <t>DE8a</t>
  </si>
  <si>
    <t>DE9a</t>
  </si>
  <si>
    <t>Cm243/244</t>
  </si>
  <si>
    <t>Ringhals 1- 4</t>
  </si>
  <si>
    <t>Ringhals 1 -4</t>
  </si>
  <si>
    <t>Ringhals 1 - 4</t>
  </si>
  <si>
    <t>Oldbury</t>
  </si>
  <si>
    <t>NOTE, it is not necessary to provide information for all individual radionuclides. The radionuclides listed are those that have been reported previously by all Contracting Parties</t>
  </si>
  <si>
    <t>If there is a need to add any columns for radionuclides not listed or a need to change the way in which data has been reported previously, please add a comment in the box below:</t>
  </si>
  <si>
    <t>Comment to any changes</t>
  </si>
  <si>
    <t>Calc Total-a = Total a</t>
  </si>
  <si>
    <t>Calc Total-b (ex Tritium) = Other radionuclides</t>
  </si>
  <si>
    <t>Installed Capacity (MW(th))</t>
  </si>
  <si>
    <t>Net Electrical Output (MW(e))</t>
  </si>
  <si>
    <t>Net Electrical Output (MW(e).h)</t>
  </si>
  <si>
    <t>Calc Total-a</t>
  </si>
  <si>
    <t>Calc Total-b (ex Tritium)</t>
  </si>
  <si>
    <t>Total a</t>
  </si>
  <si>
    <t>Total b (ex Tritium)</t>
  </si>
  <si>
    <t>Pure b (ex Tritium)</t>
  </si>
  <si>
    <t>Formulas for the UK</t>
  </si>
  <si>
    <t>For Dungerness B, Hartlepool, Heysham 1 and 2, Hinkley Point B</t>
  </si>
  <si>
    <t>For Hunsterton B and Torness</t>
  </si>
  <si>
    <t>For Sizewell B</t>
  </si>
  <si>
    <t>For Wylfa</t>
  </si>
  <si>
    <t>Calc Total-b (ex Tritium) = Other radionuclides + Co60 + C137 + S35</t>
  </si>
  <si>
    <t>Calc Total-b (ex Tritium) = Other radionuclides + Co60 + S35</t>
  </si>
  <si>
    <t>Calc Total-b (ex Tritium) = Other radionuclides + C137</t>
  </si>
  <si>
    <t>Ce/Pr144</t>
  </si>
  <si>
    <t>Discharges To</t>
  </si>
  <si>
    <t>Fuel Type</t>
  </si>
  <si>
    <t>Cm243+244</t>
  </si>
  <si>
    <t>Uranium kg</t>
  </si>
  <si>
    <t>Calc Total-b (ex Tritium) = Total b (ex Tritium)</t>
  </si>
  <si>
    <t>Magnox/AGR/LWR</t>
  </si>
  <si>
    <t>Production (t/y)</t>
  </si>
  <si>
    <t>Other a</t>
  </si>
  <si>
    <t>Uranium</t>
  </si>
  <si>
    <t>Uranium a</t>
  </si>
  <si>
    <t>Springfields</t>
  </si>
  <si>
    <t>For Capenhurst</t>
  </si>
  <si>
    <t>Calc Total-a = Other a + Uranium a + Uranium daughters</t>
  </si>
  <si>
    <t>Calc Total-b (ex Tritium) = Tc99</t>
  </si>
  <si>
    <t>For Springfields</t>
  </si>
  <si>
    <t>No discharges for the UK</t>
  </si>
  <si>
    <t>Sub-sector code</t>
  </si>
  <si>
    <t>Reactors Number Type</t>
  </si>
  <si>
    <t>NPS</t>
  </si>
  <si>
    <t>Sub-sector codes</t>
  </si>
  <si>
    <t>Nuclear Power Station</t>
  </si>
  <si>
    <t>Weymouth Bay (English Channel)</t>
  </si>
  <si>
    <t>For Berkeley, Bradwell, Dungerness A, Hinkley Point A, Oldbury and Trawsfynydd</t>
  </si>
  <si>
    <t>Calc Total-b (ex Tritium) = Other radionuclides + Cs137</t>
  </si>
  <si>
    <t>For Chapelcross and Hunterston A</t>
  </si>
  <si>
    <t>For Sizewell A</t>
  </si>
  <si>
    <t>For Dounreay</t>
  </si>
  <si>
    <t>Calc Total-b (ex Tritium) = Other radionuclides + Cs137 + Sr90</t>
  </si>
  <si>
    <t>For Sellafield and Harwell</t>
  </si>
  <si>
    <t>For Winfrith</t>
  </si>
  <si>
    <t>Note</t>
  </si>
  <si>
    <t>Any discharges for C14 should be given in the appropriate column in this reporting form and NOT in a separate form</t>
  </si>
  <si>
    <t>DO NOT MERGE any cells</t>
  </si>
  <si>
    <t>If it is necessary to give any other comments, please add these under the column 'Note'. DO NOT provide these in a separate document.</t>
  </si>
  <si>
    <t>Any discharge reported under this table should be assigned a sub-sector code (see list below) to indicate the origin of such discharges</t>
  </si>
  <si>
    <t>Table 5 Discharges associated with decommisioning activities that may include historical and legacy wastes (non-operational discharges in TBq)</t>
  </si>
  <si>
    <t>Table 1 Nuclear Power Station sub-sector (operational discharges in TBq)</t>
  </si>
  <si>
    <t>Table 2 Nuclear Fuel Reprocessing sub-sector (operational discharges in TBq)</t>
  </si>
  <si>
    <t xml:space="preserve">Table 3 Nuclear Fuel Fabrication and Enrichment sub-sector (operational discharges in TBq) </t>
  </si>
  <si>
    <t>Table 4 Nuclear Research and Development sub-sector (operational discharges in TBq)</t>
  </si>
  <si>
    <t>NFR</t>
  </si>
  <si>
    <t>Nuclear Fuel Reprocessing</t>
  </si>
  <si>
    <t>NFFE</t>
  </si>
  <si>
    <t>Nuclear Fuel Fabrication and Enrichment</t>
  </si>
  <si>
    <t>NRD</t>
  </si>
  <si>
    <t>Nuclear Research and Development</t>
  </si>
  <si>
    <t>GCR/AGR/PWR fuel fabrication</t>
  </si>
  <si>
    <t>3 GCR/reprocessing/waste management</t>
  </si>
  <si>
    <t>General Guidance</t>
  </si>
  <si>
    <t>DO NOT enter any data in greyed out cells. Cells under Calc Total-a and Calc Total-b (ex Tritium) contain formulas</t>
  </si>
  <si>
    <t>Individual radionuclides are listed in alphabetical order, DO NOT change the ORDER of the columns</t>
  </si>
  <si>
    <t>Please state the year under the appropriate column for which discharges are being reported</t>
  </si>
  <si>
    <t>Installed capacity, and net electrical output should be given WITHOUT units</t>
  </si>
  <si>
    <t>Discharges should be reported in TBq. If no data is available, please leave the cell BLANK. There is no need to report zero discharges.</t>
  </si>
  <si>
    <t>DO NOT use &lt; symbols or MDA or any other text to indicate that a reported dsicharge is based on detection limits, state ONLY the numerical value. If desired, add a comment under 'Note' with regard to the use any data based on detection limits</t>
  </si>
  <si>
    <t>If there is a wish to report that a radionuclide was NOT DETECTED, please add a comment under the column 'Note'. DO NOT add ND or any other text under the specific radionuclide column</t>
  </si>
  <si>
    <t>DO NOT change the formulas in the cells under Calc Total-a and Calc Total-b (ex Tritium), unless there has been change in the way these should be derived. If so, please add a comment in the box below.</t>
  </si>
  <si>
    <t>Capacity should be given WITHOUT units</t>
  </si>
  <si>
    <t>If any discharges are reported for sites under this table, please add the necessary formulas for the derivation of Calc Total-a and Calc Total-b (ex Tritium)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</si>
</sst>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E+00"/>
    <numFmt numFmtId="165" formatCode="0.00E+0"/>
    <numFmt numFmtId="166" formatCode="0.0"/>
    <numFmt numFmtId="167" formatCode="_-* #,##0.00\ _E_s_c_._-;\-* #,##0.00\ _E_s_c_._-;_-* &quot;-&quot;??\ _E_s_c_._-;_-@_-"/>
    <numFmt numFmtId="168" formatCode="0\ 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1" fillId="0" borderId="0"/>
  </cellStyleXfs>
  <cellXfs count="15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/>
    <xf numFmtId="11" fontId="9" fillId="0" borderId="1" xfId="15" applyNumberFormat="1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9" fillId="0" borderId="4" xfId="15" applyNumberFormat="1" applyFont="1" applyFill="1" applyBorder="1" applyAlignment="1">
      <alignment horizontal="left" wrapText="1"/>
    </xf>
    <xf numFmtId="0" fontId="0" fillId="0" borderId="0" xfId="0" applyFont="1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1" fontId="0" fillId="0" borderId="0" xfId="0" applyNumberFormat="1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wrapText="1"/>
    </xf>
    <xf numFmtId="0" fontId="9" fillId="0" borderId="1" xfId="15" applyFont="1" applyFill="1" applyBorder="1" applyAlignment="1">
      <alignment horizontal="right" wrapText="1"/>
    </xf>
    <xf numFmtId="0" fontId="9" fillId="0" borderId="1" xfId="15" applyFont="1" applyFill="1" applyBorder="1" applyAlignment="1">
      <alignment horizontal="center" wrapText="1"/>
    </xf>
    <xf numFmtId="4" fontId="9" fillId="0" borderId="1" xfId="15" applyNumberFormat="1" applyFont="1" applyFill="1" applyBorder="1" applyAlignment="1">
      <alignment horizontal="center" wrapText="1"/>
    </xf>
    <xf numFmtId="4" fontId="9" fillId="0" borderId="4" xfId="15" applyNumberFormat="1" applyFont="1" applyFill="1" applyBorder="1" applyAlignment="1">
      <alignment horizontal="center" wrapText="1"/>
    </xf>
    <xf numFmtId="4" fontId="11" fillId="0" borderId="4" xfId="15" applyNumberFormat="1" applyFont="1" applyFill="1" applyBorder="1" applyAlignment="1">
      <alignment horizontal="center" wrapText="1"/>
    </xf>
    <xf numFmtId="11" fontId="9" fillId="0" borderId="8" xfId="15" applyNumberFormat="1" applyFont="1" applyFill="1" applyBorder="1" applyAlignment="1">
      <alignment horizontal="center" wrapText="1"/>
    </xf>
    <xf numFmtId="0" fontId="9" fillId="0" borderId="1" xfId="15" applyFont="1" applyBorder="1"/>
    <xf numFmtId="164" fontId="9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9" fillId="0" borderId="4" xfId="15" applyFont="1" applyFill="1" applyBorder="1"/>
    <xf numFmtId="11" fontId="9" fillId="0" borderId="8" xfId="15" applyNumberFormat="1" applyFont="1" applyFill="1" applyBorder="1" applyAlignment="1">
      <alignment horizontal="center"/>
    </xf>
    <xf numFmtId="11" fontId="9" fillId="0" borderId="1" xfId="15" applyNumberFormat="1" applyFont="1" applyFill="1" applyBorder="1" applyAlignment="1">
      <alignment horizontal="center"/>
    </xf>
    <xf numFmtId="0" fontId="9" fillId="0" borderId="1" xfId="15" applyFont="1" applyFill="1" applyBorder="1"/>
    <xf numFmtId="0" fontId="11" fillId="0" borderId="9" xfId="0" applyFont="1" applyFill="1" applyBorder="1" applyAlignment="1"/>
    <xf numFmtId="0" fontId="11" fillId="0" borderId="9" xfId="0" applyFont="1" applyFill="1" applyBorder="1" applyAlignment="1">
      <alignment horizontal="center"/>
    </xf>
    <xf numFmtId="11" fontId="9" fillId="0" borderId="8" xfId="15" applyNumberFormat="1" applyFont="1" applyBorder="1" applyAlignment="1">
      <alignment horizontal="center"/>
    </xf>
    <xf numFmtId="11" fontId="9" fillId="0" borderId="1" xfId="15" applyNumberFormat="1" applyFont="1" applyBorder="1" applyAlignment="1">
      <alignment horizontal="center"/>
    </xf>
    <xf numFmtId="0" fontId="11" fillId="0" borderId="1" xfId="0" applyFont="1" applyFill="1" applyBorder="1" applyAlignment="1"/>
    <xf numFmtId="11" fontId="11" fillId="0" borderId="1" xfId="0" applyNumberFormat="1" applyFont="1" applyFill="1" applyBorder="1" applyAlignment="1">
      <alignment horizontal="center"/>
    </xf>
    <xf numFmtId="11" fontId="10" fillId="0" borderId="3" xfId="0" applyNumberFormat="1" applyFont="1" applyFill="1" applyBorder="1" applyAlignment="1">
      <alignment horizontal="center" vertical="center"/>
    </xf>
    <xf numFmtId="168" fontId="11" fillId="0" borderId="5" xfId="13" applyNumberFormat="1" applyFont="1" applyFill="1" applyBorder="1" applyAlignment="1">
      <alignment horizontal="center"/>
    </xf>
    <xf numFmtId="168" fontId="11" fillId="0" borderId="6" xfId="13" applyNumberFormat="1" applyFont="1" applyFill="1" applyBorder="1" applyAlignment="1">
      <alignment horizontal="center"/>
    </xf>
    <xf numFmtId="0" fontId="9" fillId="0" borderId="4" xfId="15" applyFont="1" applyBorder="1"/>
    <xf numFmtId="168" fontId="11" fillId="0" borderId="1" xfId="13" applyNumberFormat="1" applyFont="1" applyBorder="1" applyAlignment="1">
      <alignment horizontal="center"/>
    </xf>
    <xf numFmtId="168" fontId="11" fillId="0" borderId="4" xfId="13" applyNumberFormat="1" applyFont="1" applyBorder="1" applyAlignment="1">
      <alignment horizontal="center"/>
    </xf>
    <xf numFmtId="0" fontId="11" fillId="0" borderId="1" xfId="5" applyFont="1" applyBorder="1" applyAlignment="1">
      <alignment horizontal="center"/>
    </xf>
    <xf numFmtId="0" fontId="11" fillId="0" borderId="4" xfId="5" applyFont="1" applyBorder="1" applyAlignment="1">
      <alignment horizontal="center"/>
    </xf>
    <xf numFmtId="0" fontId="11" fillId="0" borderId="1" xfId="7" applyFont="1" applyBorder="1" applyAlignment="1">
      <alignment horizontal="center"/>
    </xf>
    <xf numFmtId="0" fontId="11" fillId="0" borderId="4" xfId="7" applyFont="1" applyBorder="1" applyAlignment="1">
      <alignment horizontal="center"/>
    </xf>
    <xf numFmtId="0" fontId="9" fillId="0" borderId="1" xfId="15" applyFont="1" applyBorder="1" applyAlignment="1">
      <alignment horizontal="right"/>
    </xf>
    <xf numFmtId="11" fontId="9" fillId="0" borderId="1" xfId="15" applyNumberFormat="1" applyFont="1" applyFill="1" applyBorder="1" applyAlignment="1">
      <alignment horizontal="right" wrapText="1"/>
    </xf>
    <xf numFmtId="11" fontId="9" fillId="0" borderId="1" xfId="15" applyNumberFormat="1" applyFont="1" applyBorder="1"/>
    <xf numFmtId="11" fontId="9" fillId="0" borderId="1" xfId="15" applyNumberFormat="1" applyFont="1" applyBorder="1" applyAlignment="1">
      <alignment horizontal="right"/>
    </xf>
    <xf numFmtId="11" fontId="0" fillId="0" borderId="1" xfId="0" applyNumberFormat="1" applyFont="1" applyFill="1" applyBorder="1" applyAlignment="1">
      <alignment horizontal="right"/>
    </xf>
    <xf numFmtId="11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Border="1" applyAlignment="1">
      <alignment horizontal="right"/>
    </xf>
    <xf numFmtId="11" fontId="0" fillId="0" borderId="1" xfId="0" applyNumberFormat="1" applyFont="1" applyBorder="1" applyAlignment="1">
      <alignment horizontal="right"/>
    </xf>
    <xf numFmtId="0" fontId="14" fillId="0" borderId="0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8" fillId="0" borderId="6" xfId="0" applyFont="1" applyBorder="1"/>
    <xf numFmtId="0" fontId="8" fillId="0" borderId="0" xfId="0" applyFont="1"/>
    <xf numFmtId="49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11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Fill="1" applyBorder="1"/>
    <xf numFmtId="0" fontId="9" fillId="0" borderId="3" xfId="15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center"/>
    </xf>
    <xf numFmtId="0" fontId="11" fillId="0" borderId="3" xfId="7" applyFont="1" applyBorder="1" applyAlignment="1">
      <alignment horizontal="center"/>
    </xf>
    <xf numFmtId="0" fontId="11" fillId="0" borderId="2" xfId="7" applyFont="1" applyBorder="1" applyAlignment="1">
      <alignment horizontal="center"/>
    </xf>
    <xf numFmtId="0" fontId="9" fillId="0" borderId="2" xfId="15" applyFont="1" applyBorder="1"/>
    <xf numFmtId="11" fontId="9" fillId="0" borderId="7" xfId="15" applyNumberFormat="1" applyFont="1" applyFill="1" applyBorder="1" applyAlignment="1">
      <alignment horizontal="center" wrapText="1"/>
    </xf>
    <xf numFmtId="11" fontId="9" fillId="0" borderId="3" xfId="15" applyNumberFormat="1" applyFont="1" applyBorder="1" applyAlignment="1">
      <alignment horizontal="center"/>
    </xf>
    <xf numFmtId="0" fontId="9" fillId="0" borderId="3" xfId="15" applyFont="1" applyBorder="1"/>
    <xf numFmtId="11" fontId="9" fillId="0" borderId="3" xfId="15" applyNumberFormat="1" applyFont="1" applyFill="1" applyBorder="1" applyAlignment="1">
      <alignment horizontal="center" wrapText="1"/>
    </xf>
    <xf numFmtId="0" fontId="0" fillId="0" borderId="3" xfId="0" applyFont="1" applyBorder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1" fontId="11" fillId="0" borderId="1" xfId="0" applyNumberFormat="1" applyFon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11" fillId="0" borderId="0" xfId="0" applyFont="1" applyAlignment="1">
      <alignment horizontal="left"/>
    </xf>
    <xf numFmtId="11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11" fontId="7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left"/>
    </xf>
    <xf numFmtId="0" fontId="10" fillId="0" borderId="1" xfId="0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11" fontId="11" fillId="0" borderId="1" xfId="0" applyNumberFormat="1" applyFont="1" applyBorder="1" applyAlignment="1">
      <alignment horizontal="center" vertical="center"/>
    </xf>
    <xf numFmtId="11" fontId="11" fillId="0" borderId="1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/>
    </xf>
    <xf numFmtId="165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/>
    </xf>
    <xf numFmtId="49" fontId="11" fillId="0" borderId="1" xfId="0" applyNumberFormat="1" applyFont="1" applyBorder="1" applyAlignment="1">
      <alignment horizontal="left" vertical="center"/>
    </xf>
    <xf numFmtId="11" fontId="9" fillId="2" borderId="1" xfId="15" applyNumberFormat="1" applyFont="1" applyFill="1" applyBorder="1" applyAlignment="1">
      <alignment horizontal="center" wrapText="1"/>
    </xf>
    <xf numFmtId="0" fontId="14" fillId="0" borderId="1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4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11" fontId="11" fillId="3" borderId="1" xfId="0" applyNumberFormat="1" applyFont="1" applyFill="1" applyBorder="1" applyAlignment="1">
      <alignment horizontal="center" vertical="center"/>
    </xf>
    <xf numFmtId="11" fontId="9" fillId="4" borderId="1" xfId="15" applyNumberFormat="1" applyFont="1" applyFill="1" applyBorder="1" applyAlignment="1">
      <alignment horizontal="center" wrapText="1"/>
    </xf>
    <xf numFmtId="165" fontId="11" fillId="4" borderId="1" xfId="0" applyNumberFormat="1" applyFont="1" applyFill="1" applyBorder="1" applyAlignment="1">
      <alignment horizontal="center" vertical="center" shrinkToFit="1"/>
    </xf>
    <xf numFmtId="165" fontId="11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1" fontId="9" fillId="4" borderId="1" xfId="15" applyNumberFormat="1" applyFont="1" applyFill="1" applyBorder="1" applyAlignment="1">
      <alignment horizontal="center"/>
    </xf>
    <xf numFmtId="165" fontId="11" fillId="3" borderId="1" xfId="0" applyNumberFormat="1" applyFont="1" applyFill="1" applyBorder="1" applyAlignment="1">
      <alignment horizontal="center" vertical="center"/>
    </xf>
    <xf numFmtId="11" fontId="0" fillId="3" borderId="1" xfId="0" applyNumberFormat="1" applyFill="1" applyBorder="1" applyAlignment="1">
      <alignment horizontal="center"/>
    </xf>
  </cellXfs>
  <cellStyles count="17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4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2" xfId="7" xr:uid="{00000000-0005-0000-0000-000007000000}"/>
    <cellStyle name="Normal 2_T7 R&amp;D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 5 2" xfId="12" xr:uid="{00000000-0005-0000-0000-00000C000000}"/>
    <cellStyle name="Normal 6" xfId="13" xr:uid="{00000000-0005-0000-0000-00000D000000}"/>
    <cellStyle name="Normal 6 2" xfId="14" xr:uid="{00000000-0005-0000-0000-00000E000000}"/>
    <cellStyle name="Normal_Table 4" xfId="15" xr:uid="{00000000-0005-0000-0000-00000F000000}"/>
    <cellStyle name="Standard_table2_RSC_2003_01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6"/>
  <sheetViews>
    <sheetView tabSelected="1" zoomScaleNormal="100" workbookViewId="0">
      <selection activeCell="A2" sqref="A2"/>
    </sheetView>
  </sheetViews>
  <sheetFormatPr defaultColWidth="11.42578125" defaultRowHeight="15" x14ac:dyDescent="0.25"/>
  <cols>
    <col min="1" max="1" width="13.5703125" style="15" customWidth="1"/>
    <col min="2" max="2" width="13" style="15" customWidth="1"/>
    <col min="3" max="3" width="17.7109375" style="15" customWidth="1"/>
    <col min="4" max="4" width="16" style="15" customWidth="1"/>
    <col min="5" max="7" width="13" style="17" customWidth="1"/>
    <col min="8" max="8" width="13" style="14" customWidth="1"/>
    <col min="9" max="9" width="13" style="18" customWidth="1"/>
    <col min="10" max="10" width="13" style="17" customWidth="1"/>
    <col min="11" max="27" width="13" style="15" customWidth="1"/>
    <col min="28" max="28" width="13" style="14" customWidth="1"/>
    <col min="29" max="29" width="13" style="126" customWidth="1"/>
    <col min="30" max="30" width="11.42578125" style="14"/>
    <col min="31" max="16384" width="11.42578125" style="2"/>
  </cols>
  <sheetData>
    <row r="1" spans="1:30" ht="15.75" x14ac:dyDescent="0.25">
      <c r="A1" s="68" t="s">
        <v>278</v>
      </c>
      <c r="B1" s="69"/>
      <c r="C1" s="70"/>
      <c r="D1" s="71"/>
      <c r="E1" s="72"/>
      <c r="F1" s="73"/>
      <c r="G1" s="73"/>
      <c r="H1" s="72"/>
      <c r="I1" s="67"/>
      <c r="J1" s="67"/>
      <c r="K1" s="72"/>
      <c r="L1" s="72"/>
      <c r="M1" s="72"/>
      <c r="N1" s="66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125"/>
      <c r="AD1" s="65"/>
    </row>
    <row r="2" spans="1:30" ht="60" customHeight="1" x14ac:dyDescent="0.25">
      <c r="A2" s="77" t="s">
        <v>47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225</v>
      </c>
      <c r="G2" s="20" t="s">
        <v>226</v>
      </c>
      <c r="H2" s="20" t="s">
        <v>227</v>
      </c>
      <c r="I2" s="78" t="s">
        <v>228</v>
      </c>
      <c r="J2" s="20" t="s">
        <v>229</v>
      </c>
      <c r="K2" s="20" t="s">
        <v>230</v>
      </c>
      <c r="L2" s="20" t="s">
        <v>231</v>
      </c>
      <c r="M2" s="20" t="s">
        <v>232</v>
      </c>
      <c r="N2" s="20" t="s">
        <v>169</v>
      </c>
      <c r="O2" s="79" t="s">
        <v>4</v>
      </c>
      <c r="P2" s="22" t="s">
        <v>153</v>
      </c>
      <c r="Q2" s="22" t="s">
        <v>174</v>
      </c>
      <c r="R2" s="22" t="s">
        <v>157</v>
      </c>
      <c r="S2" s="22" t="s">
        <v>148</v>
      </c>
      <c r="T2" s="22" t="s">
        <v>149</v>
      </c>
      <c r="U2" s="22" t="s">
        <v>155</v>
      </c>
      <c r="V2" s="22" t="s">
        <v>156</v>
      </c>
      <c r="W2" s="22" t="s">
        <v>152</v>
      </c>
      <c r="X2" s="22" t="s">
        <v>158</v>
      </c>
      <c r="Y2" s="22" t="s">
        <v>154</v>
      </c>
      <c r="Z2" s="22" t="s">
        <v>151</v>
      </c>
      <c r="AA2" s="22" t="s">
        <v>150</v>
      </c>
      <c r="AB2" s="22" t="s">
        <v>170</v>
      </c>
      <c r="AC2" s="22" t="s">
        <v>272</v>
      </c>
    </row>
    <row r="3" spans="1:30" ht="45" hidden="1" x14ac:dyDescent="0.25">
      <c r="A3" s="24" t="s">
        <v>86</v>
      </c>
      <c r="B3" s="25" t="s">
        <v>191</v>
      </c>
      <c r="C3" s="24" t="s">
        <v>82</v>
      </c>
      <c r="D3" s="24" t="s">
        <v>83</v>
      </c>
      <c r="E3" s="26" t="s">
        <v>192</v>
      </c>
      <c r="F3" s="27"/>
      <c r="G3" s="28"/>
      <c r="H3" s="29" t="s">
        <v>193</v>
      </c>
      <c r="I3" s="30">
        <f t="shared" ref="I3:I45" si="0">SUM(K3)</f>
        <v>0</v>
      </c>
      <c r="J3" s="9">
        <f>SUM(M3+L3+O3+P3+Y3)</f>
        <v>0</v>
      </c>
      <c r="K3" s="9"/>
      <c r="L3" s="9"/>
      <c r="M3" s="9"/>
      <c r="N3" s="9"/>
      <c r="O3" s="9"/>
      <c r="P3" s="21"/>
      <c r="Q3" s="9"/>
      <c r="R3" s="9"/>
      <c r="S3" s="9"/>
      <c r="T3" s="9"/>
      <c r="U3" s="9"/>
      <c r="V3" s="10"/>
      <c r="W3" s="9"/>
      <c r="X3" s="9"/>
      <c r="Y3" s="9"/>
      <c r="Z3" s="9"/>
      <c r="AA3" s="23" t="str">
        <f>"(2)"</f>
        <v>(2)</v>
      </c>
    </row>
    <row r="4" spans="1:30" hidden="1" x14ac:dyDescent="0.25">
      <c r="A4" s="24" t="s">
        <v>87</v>
      </c>
      <c r="B4" s="25" t="s">
        <v>191</v>
      </c>
      <c r="C4" s="24" t="s">
        <v>84</v>
      </c>
      <c r="D4" s="24" t="s">
        <v>16</v>
      </c>
      <c r="E4" s="26" t="s">
        <v>85</v>
      </c>
      <c r="F4" s="27"/>
      <c r="G4" s="28"/>
      <c r="H4" s="13"/>
      <c r="I4" s="30">
        <f t="shared" si="0"/>
        <v>0</v>
      </c>
      <c r="J4" s="9">
        <f>SUM(M4+L4+O4+P4+Y4)</f>
        <v>0</v>
      </c>
      <c r="K4" s="9"/>
      <c r="L4" s="9"/>
      <c r="M4" s="9"/>
      <c r="N4" s="9"/>
      <c r="O4" s="9"/>
      <c r="P4" s="21"/>
      <c r="Q4" s="9"/>
      <c r="R4" s="9"/>
      <c r="S4" s="9"/>
      <c r="T4" s="9"/>
      <c r="U4" s="9"/>
      <c r="V4" s="10"/>
      <c r="W4" s="9"/>
      <c r="X4" s="9"/>
      <c r="Y4" s="9"/>
      <c r="Z4" s="9"/>
      <c r="AA4" s="23" t="str">
        <f>"(2)"</f>
        <v>(2)</v>
      </c>
    </row>
    <row r="5" spans="1:30" hidden="1" x14ac:dyDescent="0.25">
      <c r="A5" s="24" t="s">
        <v>87</v>
      </c>
      <c r="B5" s="25" t="s">
        <v>191</v>
      </c>
      <c r="C5" s="24" t="s">
        <v>84</v>
      </c>
      <c r="D5" s="24" t="s">
        <v>16</v>
      </c>
      <c r="E5" s="26" t="s">
        <v>139</v>
      </c>
      <c r="F5" s="27"/>
      <c r="G5" s="28"/>
      <c r="H5" s="13"/>
      <c r="I5" s="30">
        <f t="shared" si="0"/>
        <v>0</v>
      </c>
      <c r="J5" s="9">
        <f>SUM(M5+L5+O5+P5+Y5)</f>
        <v>0</v>
      </c>
      <c r="K5" s="31"/>
      <c r="L5" s="31"/>
      <c r="M5" s="31"/>
      <c r="N5" s="31"/>
      <c r="O5" s="31"/>
      <c r="P5" s="21"/>
      <c r="Q5" s="31"/>
      <c r="R5" s="31"/>
      <c r="S5" s="31"/>
      <c r="T5" s="31"/>
      <c r="U5" s="31"/>
      <c r="V5" s="10"/>
      <c r="W5" s="31"/>
      <c r="X5" s="31"/>
      <c r="Y5" s="9"/>
      <c r="Z5" s="31"/>
      <c r="AA5" s="23" t="str">
        <f>"(2)"</f>
        <v>(2)</v>
      </c>
    </row>
    <row r="6" spans="1:30" hidden="1" x14ac:dyDescent="0.25">
      <c r="A6" s="24" t="s">
        <v>87</v>
      </c>
      <c r="B6" s="25" t="s">
        <v>191</v>
      </c>
      <c r="C6" s="24" t="s">
        <v>84</v>
      </c>
      <c r="D6" s="24" t="s">
        <v>16</v>
      </c>
      <c r="E6" s="26" t="s">
        <v>139</v>
      </c>
      <c r="F6" s="27"/>
      <c r="G6" s="28"/>
      <c r="H6" s="13"/>
      <c r="I6" s="30">
        <f t="shared" si="0"/>
        <v>0</v>
      </c>
      <c r="J6" s="9">
        <f>SUM(M6+L6+O6+P6+Y6)</f>
        <v>0</v>
      </c>
      <c r="K6" s="31"/>
      <c r="L6" s="31"/>
      <c r="M6" s="31"/>
      <c r="N6" s="31"/>
      <c r="O6" s="31"/>
      <c r="P6" s="32"/>
      <c r="Q6" s="31"/>
      <c r="R6" s="31"/>
      <c r="S6" s="31"/>
      <c r="T6" s="31"/>
      <c r="U6" s="31"/>
      <c r="V6" s="10"/>
      <c r="W6" s="31"/>
      <c r="X6" s="31"/>
      <c r="Y6" s="31"/>
      <c r="Z6" s="31"/>
      <c r="AA6" s="23" t="str">
        <f>"(2)"</f>
        <v>(2)</v>
      </c>
    </row>
    <row r="7" spans="1:30" s="3" customFormat="1" hidden="1" x14ac:dyDescent="0.25">
      <c r="A7" s="33" t="s">
        <v>5</v>
      </c>
      <c r="B7" s="25" t="s">
        <v>191</v>
      </c>
      <c r="C7" s="33" t="s">
        <v>6</v>
      </c>
      <c r="D7" s="33" t="s">
        <v>7</v>
      </c>
      <c r="E7" s="34" t="s">
        <v>8</v>
      </c>
      <c r="F7" s="35"/>
      <c r="G7" s="35"/>
      <c r="H7" s="36"/>
      <c r="I7" s="37">
        <f t="shared" si="0"/>
        <v>0</v>
      </c>
      <c r="J7" s="38">
        <f t="shared" ref="J7:J21" si="1">SUM(M7)</f>
        <v>0</v>
      </c>
      <c r="K7" s="9"/>
      <c r="L7" s="9"/>
      <c r="M7" s="9"/>
      <c r="N7" s="9"/>
      <c r="O7" s="9"/>
      <c r="P7" s="11"/>
      <c r="Q7" s="39"/>
      <c r="R7" s="39"/>
      <c r="S7" s="39"/>
      <c r="T7" s="39"/>
      <c r="U7" s="9"/>
      <c r="V7" s="11"/>
      <c r="W7" s="9"/>
      <c r="X7" s="39"/>
      <c r="Y7" s="39"/>
      <c r="Z7" s="9"/>
      <c r="AA7" s="23" t="str">
        <f>"(3)(4)"</f>
        <v>(3)(4)</v>
      </c>
      <c r="AB7" s="62"/>
      <c r="AC7" s="127"/>
      <c r="AD7" s="62"/>
    </row>
    <row r="8" spans="1:30" s="3" customFormat="1" hidden="1" x14ac:dyDescent="0.25">
      <c r="A8" s="33" t="s">
        <v>12</v>
      </c>
      <c r="B8" s="25" t="s">
        <v>191</v>
      </c>
      <c r="C8" s="33" t="s">
        <v>9</v>
      </c>
      <c r="D8" s="33" t="s">
        <v>10</v>
      </c>
      <c r="E8" s="34" t="s">
        <v>11</v>
      </c>
      <c r="F8" s="35"/>
      <c r="G8" s="35"/>
      <c r="H8" s="36"/>
      <c r="I8" s="37">
        <f t="shared" si="0"/>
        <v>0</v>
      </c>
      <c r="J8" s="38">
        <f t="shared" si="1"/>
        <v>0</v>
      </c>
      <c r="K8" s="9"/>
      <c r="L8" s="9"/>
      <c r="M8" s="9"/>
      <c r="N8" s="9"/>
      <c r="O8" s="9"/>
      <c r="P8" s="11"/>
      <c r="Q8" s="39"/>
      <c r="R8" s="39"/>
      <c r="S8" s="39"/>
      <c r="T8" s="39"/>
      <c r="U8" s="9"/>
      <c r="V8" s="11"/>
      <c r="W8" s="9"/>
      <c r="X8" s="39"/>
      <c r="Y8" s="39"/>
      <c r="Z8" s="9"/>
      <c r="AA8" s="23" t="str">
        <f t="shared" ref="AA8:AA21" si="2">"(3)(4)"</f>
        <v>(3)(4)</v>
      </c>
      <c r="AB8" s="62"/>
      <c r="AC8" s="127"/>
      <c r="AD8" s="62"/>
    </row>
    <row r="9" spans="1:30" s="3" customFormat="1" hidden="1" x14ac:dyDescent="0.25">
      <c r="A9" s="33" t="s">
        <v>14</v>
      </c>
      <c r="B9" s="25" t="s">
        <v>191</v>
      </c>
      <c r="C9" s="33" t="s">
        <v>13</v>
      </c>
      <c r="D9" s="33" t="s">
        <v>7</v>
      </c>
      <c r="E9" s="34" t="s">
        <v>11</v>
      </c>
      <c r="F9" s="35"/>
      <c r="G9" s="35"/>
      <c r="H9" s="36"/>
      <c r="I9" s="37">
        <f t="shared" si="0"/>
        <v>0</v>
      </c>
      <c r="J9" s="38">
        <f t="shared" si="1"/>
        <v>0</v>
      </c>
      <c r="K9" s="9"/>
      <c r="L9" s="9"/>
      <c r="M9" s="9"/>
      <c r="N9" s="9"/>
      <c r="O9" s="9"/>
      <c r="P9" s="11"/>
      <c r="Q9" s="39"/>
      <c r="R9" s="39"/>
      <c r="S9" s="39"/>
      <c r="T9" s="39"/>
      <c r="U9" s="9"/>
      <c r="V9" s="11"/>
      <c r="W9" s="9"/>
      <c r="X9" s="39"/>
      <c r="Y9" s="39"/>
      <c r="Z9" s="9"/>
      <c r="AA9" s="23" t="str">
        <f t="shared" si="2"/>
        <v>(3)(4)</v>
      </c>
      <c r="AB9" s="62"/>
      <c r="AC9" s="127"/>
      <c r="AD9" s="62"/>
    </row>
    <row r="10" spans="1:30" s="3" customFormat="1" hidden="1" x14ac:dyDescent="0.25">
      <c r="A10" s="33" t="s">
        <v>17</v>
      </c>
      <c r="B10" s="25" t="s">
        <v>191</v>
      </c>
      <c r="C10" s="33" t="s">
        <v>15</v>
      </c>
      <c r="D10" s="33" t="s">
        <v>16</v>
      </c>
      <c r="E10" s="34" t="s">
        <v>8</v>
      </c>
      <c r="F10" s="35"/>
      <c r="G10" s="35"/>
      <c r="H10" s="36"/>
      <c r="I10" s="37">
        <f t="shared" si="0"/>
        <v>0</v>
      </c>
      <c r="J10" s="38">
        <f t="shared" si="1"/>
        <v>0</v>
      </c>
      <c r="K10" s="9"/>
      <c r="L10" s="9"/>
      <c r="M10" s="9"/>
      <c r="N10" s="9"/>
      <c r="O10" s="9"/>
      <c r="P10" s="11"/>
      <c r="Q10" s="39"/>
      <c r="R10" s="39"/>
      <c r="S10" s="39"/>
      <c r="T10" s="39"/>
      <c r="U10" s="9"/>
      <c r="V10" s="11"/>
      <c r="W10" s="9"/>
      <c r="X10" s="39"/>
      <c r="Y10" s="39"/>
      <c r="Z10" s="9"/>
      <c r="AA10" s="23" t="str">
        <f t="shared" si="2"/>
        <v>(3)(4)</v>
      </c>
      <c r="AB10" s="62"/>
      <c r="AC10" s="127"/>
      <c r="AD10" s="62"/>
    </row>
    <row r="11" spans="1:30" s="3" customFormat="1" hidden="1" x14ac:dyDescent="0.25">
      <c r="A11" s="33" t="s">
        <v>20</v>
      </c>
      <c r="B11" s="25" t="s">
        <v>191</v>
      </c>
      <c r="C11" s="33" t="s">
        <v>88</v>
      </c>
      <c r="D11" s="33" t="s">
        <v>7</v>
      </c>
      <c r="E11" s="34" t="s">
        <v>11</v>
      </c>
      <c r="F11" s="35"/>
      <c r="G11" s="35"/>
      <c r="H11" s="36"/>
      <c r="I11" s="37">
        <f t="shared" si="0"/>
        <v>0</v>
      </c>
      <c r="J11" s="38">
        <f t="shared" si="1"/>
        <v>0</v>
      </c>
      <c r="K11" s="9"/>
      <c r="L11" s="9"/>
      <c r="M11" s="9"/>
      <c r="N11" s="9"/>
      <c r="O11" s="9"/>
      <c r="P11" s="11"/>
      <c r="Q11" s="39"/>
      <c r="R11" s="39"/>
      <c r="S11" s="39"/>
      <c r="T11" s="39"/>
      <c r="U11" s="9"/>
      <c r="V11" s="11"/>
      <c r="W11" s="9"/>
      <c r="X11" s="39"/>
      <c r="Y11" s="9"/>
      <c r="Z11" s="9"/>
      <c r="AA11" s="23" t="str">
        <f t="shared" si="2"/>
        <v>(3)(4)</v>
      </c>
      <c r="AB11" s="62"/>
      <c r="AC11" s="127"/>
      <c r="AD11" s="62"/>
    </row>
    <row r="12" spans="1:30" s="3" customFormat="1" hidden="1" x14ac:dyDescent="0.25">
      <c r="A12" s="33" t="s">
        <v>21</v>
      </c>
      <c r="B12" s="25" t="s">
        <v>191</v>
      </c>
      <c r="C12" s="33" t="s">
        <v>22</v>
      </c>
      <c r="D12" s="33" t="s">
        <v>23</v>
      </c>
      <c r="E12" s="34" t="s">
        <v>8</v>
      </c>
      <c r="F12" s="35"/>
      <c r="G12" s="35"/>
      <c r="H12" s="36"/>
      <c r="I12" s="37">
        <f t="shared" si="0"/>
        <v>0</v>
      </c>
      <c r="J12" s="38">
        <f t="shared" si="1"/>
        <v>0</v>
      </c>
      <c r="K12" s="9"/>
      <c r="L12" s="9"/>
      <c r="M12" s="9"/>
      <c r="N12" s="9"/>
      <c r="O12" s="9"/>
      <c r="P12" s="11"/>
      <c r="Q12" s="39"/>
      <c r="R12" s="39"/>
      <c r="S12" s="39"/>
      <c r="T12" s="39"/>
      <c r="U12" s="9"/>
      <c r="V12" s="11"/>
      <c r="W12" s="9"/>
      <c r="X12" s="39"/>
      <c r="Y12" s="39"/>
      <c r="Z12" s="9"/>
      <c r="AA12" s="23" t="str">
        <f t="shared" si="2"/>
        <v>(3)(4)</v>
      </c>
      <c r="AB12" s="62"/>
      <c r="AC12" s="127"/>
      <c r="AD12" s="62"/>
    </row>
    <row r="13" spans="1:30" s="3" customFormat="1" hidden="1" x14ac:dyDescent="0.25">
      <c r="A13" s="33" t="s">
        <v>24</v>
      </c>
      <c r="B13" s="25" t="s">
        <v>191</v>
      </c>
      <c r="C13" s="33" t="s">
        <v>25</v>
      </c>
      <c r="D13" s="33" t="s">
        <v>89</v>
      </c>
      <c r="E13" s="34" t="s">
        <v>8</v>
      </c>
      <c r="F13" s="35"/>
      <c r="G13" s="35"/>
      <c r="H13" s="36"/>
      <c r="I13" s="37">
        <f t="shared" si="0"/>
        <v>0</v>
      </c>
      <c r="J13" s="38">
        <f t="shared" si="1"/>
        <v>0</v>
      </c>
      <c r="K13" s="9"/>
      <c r="L13" s="9"/>
      <c r="M13" s="9"/>
      <c r="N13" s="9"/>
      <c r="O13" s="9"/>
      <c r="P13" s="11"/>
      <c r="Q13" s="39"/>
      <c r="R13" s="39"/>
      <c r="S13" s="39"/>
      <c r="T13" s="39"/>
      <c r="U13" s="9"/>
      <c r="V13" s="11"/>
      <c r="W13" s="9"/>
      <c r="X13" s="39"/>
      <c r="Y13" s="39"/>
      <c r="Z13" s="9"/>
      <c r="AA13" s="23" t="str">
        <f t="shared" si="2"/>
        <v>(3)(4)</v>
      </c>
      <c r="AB13" s="62"/>
      <c r="AC13" s="127"/>
      <c r="AD13" s="62"/>
    </row>
    <row r="14" spans="1:30" s="3" customFormat="1" hidden="1" x14ac:dyDescent="0.25">
      <c r="A14" s="33" t="s">
        <v>90</v>
      </c>
      <c r="B14" s="25" t="s">
        <v>191</v>
      </c>
      <c r="C14" s="33" t="s">
        <v>28</v>
      </c>
      <c r="D14" s="33" t="s">
        <v>29</v>
      </c>
      <c r="E14" s="34" t="s">
        <v>8</v>
      </c>
      <c r="F14" s="35"/>
      <c r="G14" s="35"/>
      <c r="H14" s="36"/>
      <c r="I14" s="37">
        <f t="shared" si="0"/>
        <v>0</v>
      </c>
      <c r="J14" s="38">
        <f t="shared" si="1"/>
        <v>0</v>
      </c>
      <c r="K14" s="9"/>
      <c r="L14" s="9"/>
      <c r="M14" s="9"/>
      <c r="N14" s="9"/>
      <c r="O14" s="9"/>
      <c r="P14" s="11"/>
      <c r="Q14" s="39"/>
      <c r="R14" s="39"/>
      <c r="S14" s="39"/>
      <c r="T14" s="39"/>
      <c r="U14" s="9"/>
      <c r="V14" s="11"/>
      <c r="W14" s="9"/>
      <c r="X14" s="39"/>
      <c r="Y14" s="39"/>
      <c r="Z14" s="9"/>
      <c r="AA14" s="23" t="str">
        <f t="shared" si="2"/>
        <v>(3)(4)</v>
      </c>
      <c r="AB14" s="62"/>
      <c r="AC14" s="127"/>
      <c r="AD14" s="62"/>
    </row>
    <row r="15" spans="1:30" s="3" customFormat="1" hidden="1" x14ac:dyDescent="0.25">
      <c r="A15" s="33" t="s">
        <v>27</v>
      </c>
      <c r="B15" s="25" t="s">
        <v>191</v>
      </c>
      <c r="C15" s="33" t="s">
        <v>31</v>
      </c>
      <c r="D15" s="33" t="s">
        <v>26</v>
      </c>
      <c r="E15" s="34" t="s">
        <v>32</v>
      </c>
      <c r="F15" s="35"/>
      <c r="G15" s="35"/>
      <c r="H15" s="36"/>
      <c r="I15" s="37">
        <f t="shared" si="0"/>
        <v>0</v>
      </c>
      <c r="J15" s="38">
        <f t="shared" si="1"/>
        <v>0</v>
      </c>
      <c r="K15" s="9"/>
      <c r="L15" s="9"/>
      <c r="M15" s="9"/>
      <c r="N15" s="9"/>
      <c r="O15" s="9"/>
      <c r="P15" s="11"/>
      <c r="Q15" s="39"/>
      <c r="R15" s="39"/>
      <c r="S15" s="39"/>
      <c r="T15" s="39"/>
      <c r="U15" s="9"/>
      <c r="V15" s="11"/>
      <c r="W15" s="9"/>
      <c r="X15" s="39"/>
      <c r="Y15" s="39"/>
      <c r="Z15" s="9"/>
      <c r="AA15" s="23" t="str">
        <f t="shared" si="2"/>
        <v>(3)(4)</v>
      </c>
      <c r="AB15" s="62"/>
      <c r="AC15" s="127"/>
      <c r="AD15" s="62"/>
    </row>
    <row r="16" spans="1:30" s="3" customFormat="1" hidden="1" x14ac:dyDescent="0.25">
      <c r="A16" s="33" t="s">
        <v>30</v>
      </c>
      <c r="B16" s="25" t="s">
        <v>191</v>
      </c>
      <c r="C16" s="33" t="s">
        <v>92</v>
      </c>
      <c r="D16" s="33" t="s">
        <v>36</v>
      </c>
      <c r="E16" s="34" t="s">
        <v>8</v>
      </c>
      <c r="F16" s="35"/>
      <c r="G16" s="35"/>
      <c r="H16" s="36"/>
      <c r="I16" s="37">
        <f t="shared" si="0"/>
        <v>0</v>
      </c>
      <c r="J16" s="38">
        <f t="shared" si="1"/>
        <v>0</v>
      </c>
      <c r="K16" s="9"/>
      <c r="L16" s="9"/>
      <c r="M16" s="9"/>
      <c r="N16" s="9"/>
      <c r="O16" s="9"/>
      <c r="P16" s="11"/>
      <c r="Q16" s="39"/>
      <c r="R16" s="39"/>
      <c r="S16" s="39"/>
      <c r="T16" s="39"/>
      <c r="U16" s="9"/>
      <c r="V16" s="11"/>
      <c r="W16" s="9"/>
      <c r="X16" s="39"/>
      <c r="Y16" s="39"/>
      <c r="Z16" s="9"/>
      <c r="AA16" s="23" t="str">
        <f t="shared" si="2"/>
        <v>(3)(4)</v>
      </c>
      <c r="AB16" s="62"/>
      <c r="AC16" s="127"/>
      <c r="AD16" s="62"/>
    </row>
    <row r="17" spans="1:29" s="3" customFormat="1" hidden="1" x14ac:dyDescent="0.25">
      <c r="A17" s="33" t="s">
        <v>33</v>
      </c>
      <c r="B17" s="25" t="s">
        <v>191</v>
      </c>
      <c r="C17" s="33" t="s">
        <v>37</v>
      </c>
      <c r="D17" s="33" t="s">
        <v>89</v>
      </c>
      <c r="E17" s="34" t="s">
        <v>11</v>
      </c>
      <c r="F17" s="35"/>
      <c r="G17" s="35"/>
      <c r="H17" s="36"/>
      <c r="I17" s="37">
        <f t="shared" si="0"/>
        <v>0</v>
      </c>
      <c r="J17" s="38">
        <f t="shared" si="1"/>
        <v>0</v>
      </c>
      <c r="K17" s="9"/>
      <c r="L17" s="9"/>
      <c r="M17" s="9"/>
      <c r="N17" s="9"/>
      <c r="O17" s="9"/>
      <c r="P17" s="11"/>
      <c r="Q17" s="39"/>
      <c r="R17" s="39"/>
      <c r="S17" s="39"/>
      <c r="T17" s="39"/>
      <c r="U17" s="9"/>
      <c r="V17" s="11"/>
      <c r="W17" s="9"/>
      <c r="X17" s="39"/>
      <c r="Y17" s="39"/>
      <c r="Z17" s="9"/>
      <c r="AA17" s="23" t="str">
        <f t="shared" si="2"/>
        <v>(3)(4)</v>
      </c>
      <c r="AC17" s="128"/>
    </row>
    <row r="18" spans="1:29" s="3" customFormat="1" hidden="1" x14ac:dyDescent="0.25">
      <c r="A18" s="33" t="s">
        <v>42</v>
      </c>
      <c r="B18" s="25" t="s">
        <v>191</v>
      </c>
      <c r="C18" s="33" t="s">
        <v>39</v>
      </c>
      <c r="D18" s="33" t="s">
        <v>89</v>
      </c>
      <c r="E18" s="34" t="s">
        <v>8</v>
      </c>
      <c r="F18" s="35"/>
      <c r="G18" s="35"/>
      <c r="H18" s="36"/>
      <c r="I18" s="37">
        <f t="shared" si="0"/>
        <v>0</v>
      </c>
      <c r="J18" s="38">
        <f t="shared" si="1"/>
        <v>0</v>
      </c>
      <c r="K18" s="9"/>
      <c r="L18" s="9"/>
      <c r="M18" s="9"/>
      <c r="N18" s="9"/>
      <c r="O18" s="9"/>
      <c r="P18" s="11"/>
      <c r="Q18" s="39"/>
      <c r="R18" s="39"/>
      <c r="S18" s="39"/>
      <c r="T18" s="39"/>
      <c r="U18" s="9"/>
      <c r="V18" s="11"/>
      <c r="W18" s="9"/>
      <c r="X18" s="39"/>
      <c r="Y18" s="39"/>
      <c r="Z18" s="9"/>
      <c r="AA18" s="23" t="str">
        <f t="shared" si="2"/>
        <v>(3)(4)</v>
      </c>
      <c r="AC18" s="128"/>
    </row>
    <row r="19" spans="1:29" s="3" customFormat="1" hidden="1" x14ac:dyDescent="0.25">
      <c r="A19" s="33" t="s">
        <v>35</v>
      </c>
      <c r="B19" s="25" t="s">
        <v>191</v>
      </c>
      <c r="C19" s="33" t="s">
        <v>41</v>
      </c>
      <c r="D19" s="33" t="s">
        <v>7</v>
      </c>
      <c r="E19" s="34" t="s">
        <v>8</v>
      </c>
      <c r="F19" s="35"/>
      <c r="G19" s="35"/>
      <c r="H19" s="36"/>
      <c r="I19" s="37">
        <f t="shared" si="0"/>
        <v>0</v>
      </c>
      <c r="J19" s="38">
        <f t="shared" si="1"/>
        <v>0</v>
      </c>
      <c r="K19" s="9"/>
      <c r="L19" s="9"/>
      <c r="M19" s="9"/>
      <c r="N19" s="9"/>
      <c r="O19" s="9"/>
      <c r="P19" s="11"/>
      <c r="Q19" s="9"/>
      <c r="R19" s="39"/>
      <c r="S19" s="39"/>
      <c r="T19" s="39"/>
      <c r="U19" s="9"/>
      <c r="V19" s="11"/>
      <c r="W19" s="9"/>
      <c r="X19" s="39"/>
      <c r="Y19" s="9"/>
      <c r="Z19" s="9"/>
      <c r="AA19" s="23" t="str">
        <f t="shared" si="2"/>
        <v>(3)(4)</v>
      </c>
      <c r="AC19" s="128"/>
    </row>
    <row r="20" spans="1:29" s="3" customFormat="1" hidden="1" x14ac:dyDescent="0.25">
      <c r="A20" s="33" t="s">
        <v>38</v>
      </c>
      <c r="B20" s="25" t="s">
        <v>191</v>
      </c>
      <c r="C20" s="33" t="s">
        <v>18</v>
      </c>
      <c r="D20" s="33" t="s">
        <v>19</v>
      </c>
      <c r="E20" s="34" t="s">
        <v>8</v>
      </c>
      <c r="F20" s="35"/>
      <c r="G20" s="35"/>
      <c r="H20" s="36"/>
      <c r="I20" s="37">
        <f t="shared" si="0"/>
        <v>0</v>
      </c>
      <c r="J20" s="38">
        <f t="shared" si="1"/>
        <v>0</v>
      </c>
      <c r="K20" s="9"/>
      <c r="L20" s="9"/>
      <c r="M20" s="9"/>
      <c r="N20" s="9"/>
      <c r="O20" s="9"/>
      <c r="P20" s="11"/>
      <c r="Q20" s="39"/>
      <c r="R20" s="39"/>
      <c r="S20" s="39"/>
      <c r="T20" s="39"/>
      <c r="U20" s="9"/>
      <c r="V20" s="11"/>
      <c r="W20" s="9"/>
      <c r="X20" s="39"/>
      <c r="Y20" s="39"/>
      <c r="Z20" s="9"/>
      <c r="AA20" s="23" t="str">
        <f t="shared" si="2"/>
        <v>(3)(4)</v>
      </c>
      <c r="AC20" s="128"/>
    </row>
    <row r="21" spans="1:29" s="3" customFormat="1" hidden="1" x14ac:dyDescent="0.25">
      <c r="A21" s="33" t="s">
        <v>40</v>
      </c>
      <c r="B21" s="25" t="s">
        <v>191</v>
      </c>
      <c r="C21" s="33" t="s">
        <v>34</v>
      </c>
      <c r="D21" s="33" t="s">
        <v>91</v>
      </c>
      <c r="E21" s="34" t="s">
        <v>11</v>
      </c>
      <c r="F21" s="35"/>
      <c r="G21" s="35"/>
      <c r="H21" s="36"/>
      <c r="I21" s="37">
        <f t="shared" si="0"/>
        <v>0</v>
      </c>
      <c r="J21" s="38">
        <f t="shared" si="1"/>
        <v>0</v>
      </c>
      <c r="K21" s="9"/>
      <c r="L21" s="9"/>
      <c r="M21" s="9"/>
      <c r="N21" s="9"/>
      <c r="O21" s="9"/>
      <c r="P21" s="11"/>
      <c r="Q21" s="39"/>
      <c r="R21" s="39"/>
      <c r="S21" s="39"/>
      <c r="T21" s="39"/>
      <c r="U21" s="9"/>
      <c r="V21" s="11"/>
      <c r="W21" s="9"/>
      <c r="X21" s="39"/>
      <c r="Y21" s="39"/>
      <c r="Z21" s="9"/>
      <c r="AA21" s="23" t="str">
        <f t="shared" si="2"/>
        <v>(3)(4)</v>
      </c>
      <c r="AC21" s="128"/>
    </row>
    <row r="22" spans="1:29" s="3" customFormat="1" hidden="1" x14ac:dyDescent="0.25">
      <c r="A22" s="33" t="s">
        <v>207</v>
      </c>
      <c r="B22" s="25" t="s">
        <v>191</v>
      </c>
      <c r="C22" s="33" t="s">
        <v>197</v>
      </c>
      <c r="D22" s="40" t="s">
        <v>23</v>
      </c>
      <c r="E22" s="41" t="s">
        <v>61</v>
      </c>
      <c r="F22" s="35"/>
      <c r="G22" s="35"/>
      <c r="H22" s="36"/>
      <c r="I22" s="42">
        <f t="shared" si="0"/>
        <v>0</v>
      </c>
      <c r="J22" s="43">
        <f>SUM(M22)</f>
        <v>0</v>
      </c>
      <c r="K22" s="9"/>
      <c r="L22" s="9"/>
      <c r="M22" s="9"/>
      <c r="N22" s="9"/>
      <c r="O22" s="9"/>
      <c r="P22" s="11"/>
      <c r="Q22" s="39"/>
      <c r="R22" s="39"/>
      <c r="S22" s="39"/>
      <c r="T22" s="39"/>
      <c r="U22" s="9"/>
      <c r="V22" s="11"/>
      <c r="W22" s="9"/>
      <c r="X22" s="39"/>
      <c r="Y22" s="39"/>
      <c r="Z22" s="9"/>
      <c r="AA22" s="23" t="str">
        <f>"(5)"</f>
        <v>(5)</v>
      </c>
      <c r="AC22" s="128"/>
    </row>
    <row r="23" spans="1:29" s="3" customFormat="1" hidden="1" x14ac:dyDescent="0.25">
      <c r="A23" s="33" t="s">
        <v>208</v>
      </c>
      <c r="B23" s="25" t="s">
        <v>191</v>
      </c>
      <c r="C23" s="33" t="s">
        <v>198</v>
      </c>
      <c r="D23" s="44" t="s">
        <v>23</v>
      </c>
      <c r="E23" s="34" t="s">
        <v>61</v>
      </c>
      <c r="F23" s="35"/>
      <c r="G23" s="35"/>
      <c r="H23" s="36"/>
      <c r="I23" s="42">
        <f t="shared" si="0"/>
        <v>0</v>
      </c>
      <c r="J23" s="43">
        <f>SUM(M23)</f>
        <v>0</v>
      </c>
      <c r="K23" s="9"/>
      <c r="L23" s="9"/>
      <c r="M23" s="9"/>
      <c r="N23" s="9"/>
      <c r="O23" s="9"/>
      <c r="P23" s="11"/>
      <c r="Q23" s="39"/>
      <c r="R23" s="39"/>
      <c r="S23" s="39"/>
      <c r="T23" s="39"/>
      <c r="U23" s="9"/>
      <c r="V23" s="11"/>
      <c r="W23" s="9"/>
      <c r="X23" s="39"/>
      <c r="Y23" s="39"/>
      <c r="Z23" s="9"/>
      <c r="AA23" s="23" t="str">
        <f>"(5)"</f>
        <v>(5)</v>
      </c>
      <c r="AC23" s="128"/>
    </row>
    <row r="24" spans="1:29" s="3" customFormat="1" hidden="1" x14ac:dyDescent="0.25">
      <c r="A24" s="33" t="s">
        <v>209</v>
      </c>
      <c r="B24" s="25" t="s">
        <v>191</v>
      </c>
      <c r="C24" s="33" t="s">
        <v>93</v>
      </c>
      <c r="D24" s="44" t="s">
        <v>57</v>
      </c>
      <c r="E24" s="34" t="s">
        <v>61</v>
      </c>
      <c r="F24" s="35"/>
      <c r="G24" s="35"/>
      <c r="H24" s="36"/>
      <c r="I24" s="42">
        <f t="shared" si="0"/>
        <v>0</v>
      </c>
      <c r="J24" s="43">
        <f>SUM(M24)</f>
        <v>0</v>
      </c>
      <c r="K24" s="9"/>
      <c r="L24" s="9"/>
      <c r="M24" s="9"/>
      <c r="N24" s="9"/>
      <c r="O24" s="9"/>
      <c r="P24" s="11"/>
      <c r="Q24" s="39"/>
      <c r="R24" s="39"/>
      <c r="S24" s="39"/>
      <c r="T24" s="39"/>
      <c r="U24" s="9"/>
      <c r="V24" s="11"/>
      <c r="W24" s="9"/>
      <c r="X24" s="39"/>
      <c r="Y24" s="39"/>
      <c r="Z24" s="9"/>
      <c r="AA24" s="11"/>
      <c r="AC24" s="128"/>
    </row>
    <row r="25" spans="1:29" s="3" customFormat="1" hidden="1" x14ac:dyDescent="0.25">
      <c r="A25" s="33" t="s">
        <v>210</v>
      </c>
      <c r="B25" s="25" t="s">
        <v>191</v>
      </c>
      <c r="C25" s="33" t="s">
        <v>199</v>
      </c>
      <c r="D25" s="44" t="s">
        <v>57</v>
      </c>
      <c r="E25" s="34" t="s">
        <v>64</v>
      </c>
      <c r="F25" s="35"/>
      <c r="G25" s="35"/>
      <c r="H25" s="36"/>
      <c r="I25" s="42">
        <f t="shared" si="0"/>
        <v>0</v>
      </c>
      <c r="J25" s="43">
        <f>SUM(M25)</f>
        <v>0</v>
      </c>
      <c r="K25" s="9"/>
      <c r="L25" s="9"/>
      <c r="M25" s="9"/>
      <c r="N25" s="9"/>
      <c r="O25" s="9"/>
      <c r="P25" s="11"/>
      <c r="Q25" s="39"/>
      <c r="R25" s="39"/>
      <c r="S25" s="39"/>
      <c r="T25" s="39"/>
      <c r="U25" s="9"/>
      <c r="V25" s="11"/>
      <c r="W25" s="9"/>
      <c r="X25" s="39"/>
      <c r="Y25" s="39"/>
      <c r="Z25" s="9"/>
      <c r="AA25" s="23" t="str">
        <f>"(5)"</f>
        <v>(5)</v>
      </c>
      <c r="AC25" s="128"/>
    </row>
    <row r="26" spans="1:29" s="3" customFormat="1" hidden="1" x14ac:dyDescent="0.25">
      <c r="A26" s="33" t="s">
        <v>211</v>
      </c>
      <c r="B26" s="25" t="s">
        <v>191</v>
      </c>
      <c r="C26" s="33" t="s">
        <v>94</v>
      </c>
      <c r="D26" s="44" t="s">
        <v>63</v>
      </c>
      <c r="E26" s="34" t="s">
        <v>61</v>
      </c>
      <c r="F26" s="35"/>
      <c r="G26" s="35"/>
      <c r="H26" s="36"/>
      <c r="I26" s="42">
        <f t="shared" si="0"/>
        <v>0</v>
      </c>
      <c r="J26" s="45">
        <f t="shared" ref="J26:J34" si="3">M26</f>
        <v>0</v>
      </c>
      <c r="K26" s="9"/>
      <c r="L26" s="9"/>
      <c r="M26" s="9"/>
      <c r="N26" s="9"/>
      <c r="O26" s="9"/>
      <c r="P26" s="11"/>
      <c r="Q26" s="39"/>
      <c r="R26" s="39"/>
      <c r="S26" s="39"/>
      <c r="T26" s="39"/>
      <c r="U26" s="9"/>
      <c r="V26" s="11"/>
      <c r="W26" s="9"/>
      <c r="X26" s="39"/>
      <c r="Y26" s="39"/>
      <c r="Z26" s="9"/>
      <c r="AA26" s="11"/>
      <c r="AC26" s="128"/>
    </row>
    <row r="27" spans="1:29" s="3" customFormat="1" hidden="1" x14ac:dyDescent="0.25">
      <c r="A27" s="33" t="s">
        <v>212</v>
      </c>
      <c r="B27" s="25" t="s">
        <v>191</v>
      </c>
      <c r="C27" s="33" t="s">
        <v>95</v>
      </c>
      <c r="D27" s="44" t="s">
        <v>67</v>
      </c>
      <c r="E27" s="34" t="s">
        <v>61</v>
      </c>
      <c r="F27" s="35"/>
      <c r="G27" s="35"/>
      <c r="H27" s="36"/>
      <c r="I27" s="42">
        <f t="shared" si="0"/>
        <v>0</v>
      </c>
      <c r="J27" s="45">
        <f t="shared" si="3"/>
        <v>0</v>
      </c>
      <c r="K27" s="9"/>
      <c r="L27" s="9"/>
      <c r="M27" s="9"/>
      <c r="N27" s="9"/>
      <c r="O27" s="9"/>
      <c r="P27" s="11"/>
      <c r="Q27" s="39"/>
      <c r="R27" s="39"/>
      <c r="S27" s="39"/>
      <c r="T27" s="39"/>
      <c r="U27" s="9"/>
      <c r="V27" s="11"/>
      <c r="W27" s="9"/>
      <c r="X27" s="39"/>
      <c r="Y27" s="39"/>
      <c r="Z27" s="9"/>
      <c r="AA27" s="12"/>
      <c r="AC27" s="128"/>
    </row>
    <row r="28" spans="1:29" s="3" customFormat="1" hidden="1" x14ac:dyDescent="0.25">
      <c r="A28" s="33" t="s">
        <v>213</v>
      </c>
      <c r="B28" s="25" t="s">
        <v>191</v>
      </c>
      <c r="C28" s="33" t="s">
        <v>200</v>
      </c>
      <c r="D28" s="44" t="s">
        <v>57</v>
      </c>
      <c r="E28" s="34" t="s">
        <v>64</v>
      </c>
      <c r="F28" s="35"/>
      <c r="G28" s="35"/>
      <c r="H28" s="36"/>
      <c r="I28" s="42">
        <f t="shared" si="0"/>
        <v>0</v>
      </c>
      <c r="J28" s="45">
        <f t="shared" si="3"/>
        <v>0</v>
      </c>
      <c r="K28" s="9"/>
      <c r="L28" s="9"/>
      <c r="M28" s="9"/>
      <c r="N28" s="9"/>
      <c r="O28" s="9"/>
      <c r="P28" s="11"/>
      <c r="Q28" s="39"/>
      <c r="R28" s="39"/>
      <c r="S28" s="39"/>
      <c r="T28" s="39"/>
      <c r="U28" s="9"/>
      <c r="V28" s="11"/>
      <c r="W28" s="9"/>
      <c r="X28" s="39"/>
      <c r="Y28" s="39"/>
      <c r="Z28" s="9"/>
      <c r="AA28" s="23" t="str">
        <f>"(5)"</f>
        <v>(5)</v>
      </c>
      <c r="AC28" s="128"/>
    </row>
    <row r="29" spans="1:29" s="3" customFormat="1" hidden="1" x14ac:dyDescent="0.25">
      <c r="A29" s="33" t="s">
        <v>214</v>
      </c>
      <c r="B29" s="25" t="s">
        <v>191</v>
      </c>
      <c r="C29" s="33" t="s">
        <v>96</v>
      </c>
      <c r="D29" s="44" t="s">
        <v>65</v>
      </c>
      <c r="E29" s="34" t="s">
        <v>61</v>
      </c>
      <c r="F29" s="35"/>
      <c r="G29" s="35"/>
      <c r="H29" s="36"/>
      <c r="I29" s="42">
        <f t="shared" si="0"/>
        <v>0</v>
      </c>
      <c r="J29" s="45">
        <f t="shared" si="3"/>
        <v>0</v>
      </c>
      <c r="K29" s="9"/>
      <c r="L29" s="9"/>
      <c r="M29" s="9"/>
      <c r="N29" s="9"/>
      <c r="O29" s="9"/>
      <c r="P29" s="11"/>
      <c r="Q29" s="39"/>
      <c r="R29" s="39"/>
      <c r="S29" s="39"/>
      <c r="T29" s="39"/>
      <c r="U29" s="9"/>
      <c r="V29" s="11"/>
      <c r="W29" s="9"/>
      <c r="X29" s="39"/>
      <c r="Y29" s="39"/>
      <c r="Z29" s="9"/>
      <c r="AA29" s="23"/>
      <c r="AC29" s="128"/>
    </row>
    <row r="30" spans="1:29" s="3" customFormat="1" hidden="1" x14ac:dyDescent="0.25">
      <c r="A30" s="33" t="s">
        <v>205</v>
      </c>
      <c r="B30" s="25" t="s">
        <v>191</v>
      </c>
      <c r="C30" s="33" t="s">
        <v>201</v>
      </c>
      <c r="D30" s="44" t="s">
        <v>66</v>
      </c>
      <c r="E30" s="34" t="s">
        <v>61</v>
      </c>
      <c r="F30" s="35"/>
      <c r="G30" s="35"/>
      <c r="H30" s="36"/>
      <c r="I30" s="42">
        <f t="shared" si="0"/>
        <v>0</v>
      </c>
      <c r="J30" s="45">
        <f t="shared" si="3"/>
        <v>0</v>
      </c>
      <c r="K30" s="9"/>
      <c r="L30" s="9"/>
      <c r="M30" s="9"/>
      <c r="N30" s="9"/>
      <c r="O30" s="9"/>
      <c r="P30" s="11"/>
      <c r="Q30" s="39"/>
      <c r="R30" s="39"/>
      <c r="S30" s="39"/>
      <c r="T30" s="39"/>
      <c r="U30" s="9"/>
      <c r="V30" s="11"/>
      <c r="W30" s="9"/>
      <c r="X30" s="39"/>
      <c r="Y30" s="39"/>
      <c r="Z30" s="9"/>
      <c r="AA30" s="23" t="str">
        <f>"(5)"</f>
        <v>(5)</v>
      </c>
      <c r="AC30" s="128"/>
    </row>
    <row r="31" spans="1:29" s="3" customFormat="1" hidden="1" x14ac:dyDescent="0.25">
      <c r="A31" s="33" t="s">
        <v>97</v>
      </c>
      <c r="B31" s="25" t="s">
        <v>191</v>
      </c>
      <c r="C31" s="33" t="s">
        <v>98</v>
      </c>
      <c r="D31" s="44" t="s">
        <v>66</v>
      </c>
      <c r="E31" s="34" t="s">
        <v>61</v>
      </c>
      <c r="F31" s="35"/>
      <c r="G31" s="35"/>
      <c r="H31" s="36"/>
      <c r="I31" s="42">
        <f t="shared" si="0"/>
        <v>0</v>
      </c>
      <c r="J31" s="45">
        <f t="shared" si="3"/>
        <v>0</v>
      </c>
      <c r="K31" s="9"/>
      <c r="L31" s="9"/>
      <c r="M31" s="9"/>
      <c r="N31" s="9"/>
      <c r="O31" s="9"/>
      <c r="P31" s="11"/>
      <c r="Q31" s="39"/>
      <c r="R31" s="39"/>
      <c r="S31" s="39"/>
      <c r="T31" s="39"/>
      <c r="U31" s="9"/>
      <c r="V31" s="11"/>
      <c r="W31" s="9"/>
      <c r="X31" s="39"/>
      <c r="Y31" s="39"/>
      <c r="Z31" s="9"/>
      <c r="AA31" s="23"/>
      <c r="AC31" s="128"/>
    </row>
    <row r="32" spans="1:29" s="3" customFormat="1" hidden="1" x14ac:dyDescent="0.25">
      <c r="A32" s="33" t="s">
        <v>190</v>
      </c>
      <c r="B32" s="25" t="s">
        <v>191</v>
      </c>
      <c r="C32" s="33" t="s">
        <v>202</v>
      </c>
      <c r="D32" s="44" t="s">
        <v>23</v>
      </c>
      <c r="E32" s="34" t="s">
        <v>64</v>
      </c>
      <c r="F32" s="35"/>
      <c r="G32" s="35"/>
      <c r="H32" s="36"/>
      <c r="I32" s="42">
        <f t="shared" si="0"/>
        <v>0</v>
      </c>
      <c r="J32" s="45">
        <f t="shared" si="3"/>
        <v>0</v>
      </c>
      <c r="K32" s="9"/>
      <c r="L32" s="9"/>
      <c r="M32" s="9"/>
      <c r="N32" s="9"/>
      <c r="O32" s="9"/>
      <c r="P32" s="11"/>
      <c r="Q32" s="39"/>
      <c r="R32" s="39"/>
      <c r="S32" s="39"/>
      <c r="T32" s="39"/>
      <c r="U32" s="9"/>
      <c r="V32" s="11"/>
      <c r="W32" s="9"/>
      <c r="X32" s="39"/>
      <c r="Y32" s="39"/>
      <c r="Z32" s="9"/>
      <c r="AA32" s="23" t="str">
        <f>"(5)"</f>
        <v>(5)</v>
      </c>
      <c r="AC32" s="128"/>
    </row>
    <row r="33" spans="1:30" s="3" customFormat="1" hidden="1" x14ac:dyDescent="0.25">
      <c r="A33" s="33" t="s">
        <v>99</v>
      </c>
      <c r="B33" s="25" t="s">
        <v>191</v>
      </c>
      <c r="C33" s="33" t="s">
        <v>203</v>
      </c>
      <c r="D33" s="44" t="s">
        <v>23</v>
      </c>
      <c r="E33" s="34" t="s">
        <v>61</v>
      </c>
      <c r="F33" s="35"/>
      <c r="G33" s="35"/>
      <c r="H33" s="36"/>
      <c r="I33" s="42">
        <f t="shared" si="0"/>
        <v>0</v>
      </c>
      <c r="J33" s="45">
        <f t="shared" si="3"/>
        <v>0</v>
      </c>
      <c r="K33" s="9"/>
      <c r="L33" s="9"/>
      <c r="M33" s="9"/>
      <c r="N33" s="9"/>
      <c r="O33" s="9"/>
      <c r="P33" s="11"/>
      <c r="Q33" s="39"/>
      <c r="R33" s="39"/>
      <c r="S33" s="39"/>
      <c r="T33" s="39"/>
      <c r="U33" s="9"/>
      <c r="V33" s="11"/>
      <c r="W33" s="9"/>
      <c r="X33" s="39"/>
      <c r="Y33" s="39"/>
      <c r="Z33" s="9"/>
      <c r="AA33" s="23"/>
      <c r="AC33" s="128"/>
    </row>
    <row r="34" spans="1:30" s="3" customFormat="1" hidden="1" x14ac:dyDescent="0.25">
      <c r="A34" s="33" t="s">
        <v>206</v>
      </c>
      <c r="B34" s="25" t="s">
        <v>191</v>
      </c>
      <c r="C34" s="33" t="s">
        <v>204</v>
      </c>
      <c r="D34" s="33" t="s">
        <v>67</v>
      </c>
      <c r="E34" s="34" t="s">
        <v>61</v>
      </c>
      <c r="F34" s="35"/>
      <c r="G34" s="35"/>
      <c r="H34" s="36"/>
      <c r="I34" s="42">
        <f t="shared" si="0"/>
        <v>0</v>
      </c>
      <c r="J34" s="45">
        <f t="shared" si="3"/>
        <v>0</v>
      </c>
      <c r="K34" s="9"/>
      <c r="L34" s="9"/>
      <c r="M34" s="9"/>
      <c r="N34" s="9"/>
      <c r="O34" s="9"/>
      <c r="P34" s="11"/>
      <c r="Q34" s="39"/>
      <c r="R34" s="39"/>
      <c r="S34" s="39"/>
      <c r="T34" s="39"/>
      <c r="U34" s="9"/>
      <c r="V34" s="11"/>
      <c r="W34" s="9"/>
      <c r="X34" s="39"/>
      <c r="Y34" s="39"/>
      <c r="Z34" s="9"/>
      <c r="AA34" s="23" t="str">
        <f>"(5)"</f>
        <v>(5)</v>
      </c>
      <c r="AC34" s="128"/>
    </row>
    <row r="35" spans="1:30" hidden="1" x14ac:dyDescent="0.25">
      <c r="A35" s="33" t="s">
        <v>100</v>
      </c>
      <c r="B35" s="25" t="s">
        <v>191</v>
      </c>
      <c r="C35" s="33" t="s">
        <v>101</v>
      </c>
      <c r="D35" s="33" t="s">
        <v>102</v>
      </c>
      <c r="E35" s="34" t="s">
        <v>61</v>
      </c>
      <c r="F35" s="35"/>
      <c r="G35" s="35"/>
      <c r="H35" s="13"/>
      <c r="I35" s="42">
        <f t="shared" si="0"/>
        <v>0</v>
      </c>
      <c r="J35" s="43">
        <f>SUM(L35)</f>
        <v>0</v>
      </c>
      <c r="K35" s="9"/>
      <c r="L35" s="9"/>
      <c r="M35" s="9"/>
      <c r="N35" s="9"/>
      <c r="O35" s="9"/>
      <c r="P35" s="10"/>
      <c r="Q35" s="9"/>
      <c r="R35" s="9"/>
      <c r="S35" s="9"/>
      <c r="T35" s="31"/>
      <c r="U35" s="9"/>
      <c r="V35" s="10"/>
      <c r="W35" s="9"/>
      <c r="X35" s="31"/>
      <c r="Y35" s="9"/>
      <c r="Z35" s="9"/>
      <c r="AA35" s="46" t="str">
        <f>"(6)"</f>
        <v>(6)</v>
      </c>
      <c r="AB35" s="2"/>
      <c r="AC35" s="129"/>
      <c r="AD35" s="2"/>
    </row>
    <row r="36" spans="1:30" hidden="1" x14ac:dyDescent="0.25">
      <c r="A36" s="33" t="s">
        <v>103</v>
      </c>
      <c r="B36" s="25" t="s">
        <v>191</v>
      </c>
      <c r="C36" s="33" t="s">
        <v>104</v>
      </c>
      <c r="D36" s="33" t="s">
        <v>105</v>
      </c>
      <c r="E36" s="34" t="s">
        <v>8</v>
      </c>
      <c r="F36" s="47"/>
      <c r="G36" s="48"/>
      <c r="H36" s="49"/>
      <c r="I36" s="42">
        <f t="shared" si="0"/>
        <v>0</v>
      </c>
      <c r="J36" s="43">
        <f>SUM(M36)</f>
        <v>0</v>
      </c>
      <c r="K36" s="31"/>
      <c r="L36" s="9"/>
      <c r="M36" s="9"/>
      <c r="N36" s="9"/>
      <c r="O36" s="31"/>
      <c r="P36" s="10"/>
      <c r="Q36" s="31"/>
      <c r="R36" s="31"/>
      <c r="S36" s="31"/>
      <c r="T36" s="31"/>
      <c r="U36" s="31"/>
      <c r="V36" s="10"/>
      <c r="W36" s="31"/>
      <c r="X36" s="31"/>
      <c r="Y36" s="31"/>
      <c r="Z36" s="31"/>
      <c r="AA36" s="23" t="str">
        <f>"(7)(8)(9)"</f>
        <v>(7)(8)(9)</v>
      </c>
      <c r="AB36" s="2"/>
      <c r="AC36" s="129"/>
      <c r="AD36" s="2"/>
    </row>
    <row r="37" spans="1:30" hidden="1" x14ac:dyDescent="0.25">
      <c r="A37" s="33" t="s">
        <v>106</v>
      </c>
      <c r="B37" s="25" t="s">
        <v>191</v>
      </c>
      <c r="C37" s="33" t="s">
        <v>107</v>
      </c>
      <c r="D37" s="33" t="s">
        <v>105</v>
      </c>
      <c r="E37" s="34" t="s">
        <v>140</v>
      </c>
      <c r="F37" s="50"/>
      <c r="G37" s="51"/>
      <c r="H37" s="49"/>
      <c r="I37" s="42">
        <f t="shared" si="0"/>
        <v>0</v>
      </c>
      <c r="J37" s="43">
        <f>SUM(M37)</f>
        <v>0</v>
      </c>
      <c r="K37" s="9"/>
      <c r="L37" s="9"/>
      <c r="M37" s="9"/>
      <c r="N37" s="9"/>
      <c r="O37" s="31"/>
      <c r="P37" s="10"/>
      <c r="Q37" s="9"/>
      <c r="R37" s="9"/>
      <c r="S37" s="31"/>
      <c r="T37" s="31"/>
      <c r="U37" s="9"/>
      <c r="V37" s="10"/>
      <c r="W37" s="9"/>
      <c r="X37" s="31"/>
      <c r="Y37" s="9"/>
      <c r="Z37" s="9"/>
      <c r="AA37" s="23" t="str">
        <f>"(7)(8)(9)"</f>
        <v>(7)(8)(9)</v>
      </c>
      <c r="AB37" s="2"/>
      <c r="AC37" s="129"/>
      <c r="AD37" s="2"/>
    </row>
    <row r="38" spans="1:30" hidden="1" x14ac:dyDescent="0.25">
      <c r="A38" s="33" t="s">
        <v>108</v>
      </c>
      <c r="B38" s="25" t="s">
        <v>191</v>
      </c>
      <c r="C38" s="33" t="s">
        <v>216</v>
      </c>
      <c r="D38" s="33" t="s">
        <v>109</v>
      </c>
      <c r="E38" s="34" t="s">
        <v>64</v>
      </c>
      <c r="F38" s="52"/>
      <c r="G38" s="53"/>
      <c r="H38" s="49"/>
      <c r="I38" s="42">
        <f t="shared" si="0"/>
        <v>0</v>
      </c>
      <c r="J38" s="43">
        <f>SUM(L38)</f>
        <v>0</v>
      </c>
      <c r="K38" s="9"/>
      <c r="L38" s="9"/>
      <c r="M38" s="9"/>
      <c r="N38" s="9"/>
      <c r="O38" s="31"/>
      <c r="P38" s="10"/>
      <c r="Q38" s="31"/>
      <c r="R38" s="9"/>
      <c r="S38" s="31"/>
      <c r="T38" s="31"/>
      <c r="U38" s="9"/>
      <c r="V38" s="10"/>
      <c r="W38" s="9"/>
      <c r="X38" s="31"/>
      <c r="Y38" s="9"/>
      <c r="Z38" s="9"/>
      <c r="AA38" s="23" t="str">
        <f>"(10a)(10b)(10c)(11)"</f>
        <v>(10a)(10b)(10c)(11)</v>
      </c>
      <c r="AB38" s="2"/>
      <c r="AC38" s="129"/>
      <c r="AD38" s="2"/>
    </row>
    <row r="39" spans="1:30" hidden="1" x14ac:dyDescent="0.25">
      <c r="A39" s="33" t="s">
        <v>108</v>
      </c>
      <c r="B39" s="25" t="s">
        <v>191</v>
      </c>
      <c r="C39" s="33" t="s">
        <v>217</v>
      </c>
      <c r="D39" s="33" t="s">
        <v>109</v>
      </c>
      <c r="E39" s="34" t="s">
        <v>61</v>
      </c>
      <c r="F39" s="52"/>
      <c r="G39" s="53"/>
      <c r="H39" s="49"/>
      <c r="I39" s="42">
        <f t="shared" si="0"/>
        <v>0</v>
      </c>
      <c r="J39" s="43">
        <f>SUM(L39)</f>
        <v>0</v>
      </c>
      <c r="K39" s="9"/>
      <c r="L39" s="9"/>
      <c r="M39" s="9"/>
      <c r="N39" s="9"/>
      <c r="O39" s="31"/>
      <c r="P39" s="10"/>
      <c r="Q39" s="31"/>
      <c r="R39" s="31"/>
      <c r="S39" s="31"/>
      <c r="T39" s="31"/>
      <c r="U39" s="9"/>
      <c r="V39" s="10"/>
      <c r="W39" s="9"/>
      <c r="X39" s="31"/>
      <c r="Y39" s="9"/>
      <c r="Z39" s="9"/>
      <c r="AA39" s="23" t="str">
        <f>"(10a)(10b)(10c)(12)"</f>
        <v>(10a)(10b)(10c)(12)</v>
      </c>
      <c r="AB39" s="2"/>
      <c r="AC39" s="129"/>
      <c r="AD39" s="2"/>
    </row>
    <row r="40" spans="1:30" hidden="1" x14ac:dyDescent="0.25">
      <c r="A40" s="33" t="s">
        <v>108</v>
      </c>
      <c r="B40" s="25" t="s">
        <v>191</v>
      </c>
      <c r="C40" s="33" t="s">
        <v>218</v>
      </c>
      <c r="D40" s="33" t="s">
        <v>109</v>
      </c>
      <c r="E40" s="34" t="s">
        <v>61</v>
      </c>
      <c r="F40" s="52"/>
      <c r="G40" s="53"/>
      <c r="H40" s="49"/>
      <c r="I40" s="42">
        <f t="shared" si="0"/>
        <v>0</v>
      </c>
      <c r="J40" s="43">
        <f>SUM(L40)</f>
        <v>0</v>
      </c>
      <c r="K40" s="9"/>
      <c r="L40" s="9"/>
      <c r="M40" s="9"/>
      <c r="N40" s="9"/>
      <c r="O40" s="31"/>
      <c r="P40" s="10"/>
      <c r="Q40" s="31"/>
      <c r="R40" s="31"/>
      <c r="S40" s="31"/>
      <c r="T40" s="31"/>
      <c r="U40" s="9"/>
      <c r="V40" s="10"/>
      <c r="W40" s="9"/>
      <c r="X40" s="31"/>
      <c r="Y40" s="9"/>
      <c r="Z40" s="9"/>
      <c r="AA40" s="23" t="str">
        <f>"(10a)(10b)(10c)(13)"</f>
        <v>(10a)(10b)(10c)(13)</v>
      </c>
      <c r="AB40" s="2"/>
      <c r="AC40" s="129"/>
      <c r="AD40" s="2"/>
    </row>
    <row r="41" spans="1:30" hidden="1" x14ac:dyDescent="0.25">
      <c r="A41" s="33" t="s">
        <v>108</v>
      </c>
      <c r="B41" s="25" t="s">
        <v>191</v>
      </c>
      <c r="C41" s="33" t="s">
        <v>217</v>
      </c>
      <c r="D41" s="33" t="s">
        <v>109</v>
      </c>
      <c r="E41" s="34" t="s">
        <v>61</v>
      </c>
      <c r="F41" s="52"/>
      <c r="G41" s="53"/>
      <c r="H41" s="13"/>
      <c r="I41" s="30">
        <f t="shared" si="0"/>
        <v>0</v>
      </c>
      <c r="J41" s="43">
        <f>SUM(L41)</f>
        <v>0</v>
      </c>
      <c r="K41" s="9"/>
      <c r="L41" s="9"/>
      <c r="M41" s="31"/>
      <c r="N41" s="9"/>
      <c r="O41" s="9"/>
      <c r="P41" s="10"/>
      <c r="Q41" s="31"/>
      <c r="R41" s="9"/>
      <c r="S41" s="31"/>
      <c r="T41" s="31"/>
      <c r="U41" s="9"/>
      <c r="V41" s="10"/>
      <c r="W41" s="9"/>
      <c r="X41" s="31"/>
      <c r="Y41" s="31"/>
      <c r="Z41" s="9"/>
      <c r="AA41" s="23" t="str">
        <f>"(10a)(10b)(10c)(14)"</f>
        <v>(10a)(10b)(10c)(14)</v>
      </c>
      <c r="AB41" s="2"/>
      <c r="AC41" s="129"/>
      <c r="AD41" s="2"/>
    </row>
    <row r="42" spans="1:30" hidden="1" x14ac:dyDescent="0.25">
      <c r="A42" s="33" t="s">
        <v>110</v>
      </c>
      <c r="B42" s="25" t="s">
        <v>191</v>
      </c>
      <c r="C42" s="33" t="s">
        <v>111</v>
      </c>
      <c r="D42" s="33" t="s">
        <v>59</v>
      </c>
      <c r="E42" s="34" t="s">
        <v>8</v>
      </c>
      <c r="F42" s="54"/>
      <c r="G42" s="55"/>
      <c r="H42" s="13"/>
      <c r="I42" s="30">
        <f t="shared" si="0"/>
        <v>0</v>
      </c>
      <c r="J42" s="43">
        <f>SUM(M42, O42:Z42)</f>
        <v>0</v>
      </c>
      <c r="K42" s="31"/>
      <c r="L42" s="9"/>
      <c r="M42" s="31"/>
      <c r="N42" s="9"/>
      <c r="O42" s="31"/>
      <c r="P42" s="10"/>
      <c r="Q42" s="31"/>
      <c r="R42" s="31"/>
      <c r="S42" s="31"/>
      <c r="T42" s="31"/>
      <c r="U42" s="31"/>
      <c r="V42" s="10"/>
      <c r="W42" s="31"/>
      <c r="X42" s="31"/>
      <c r="Y42" s="31"/>
      <c r="Z42" s="31"/>
      <c r="AA42" s="23" t="str">
        <f>"(15)"</f>
        <v>(15)</v>
      </c>
      <c r="AB42" s="2"/>
      <c r="AC42" s="129"/>
      <c r="AD42" s="2"/>
    </row>
    <row r="43" spans="1:30" hidden="1" x14ac:dyDescent="0.25">
      <c r="A43" s="33" t="s">
        <v>112</v>
      </c>
      <c r="B43" s="25" t="s">
        <v>191</v>
      </c>
      <c r="C43" s="33" t="s">
        <v>113</v>
      </c>
      <c r="D43" s="33" t="s">
        <v>59</v>
      </c>
      <c r="E43" s="34" t="s">
        <v>61</v>
      </c>
      <c r="F43" s="54"/>
      <c r="G43" s="55"/>
      <c r="H43" s="13"/>
      <c r="I43" s="30">
        <f t="shared" si="0"/>
        <v>0</v>
      </c>
      <c r="J43" s="43">
        <f>SUM(M43, O43:Z43)</f>
        <v>0</v>
      </c>
      <c r="K43" s="9"/>
      <c r="L43" s="9"/>
      <c r="M43" s="31"/>
      <c r="N43" s="9"/>
      <c r="O43" s="31"/>
      <c r="P43" s="10"/>
      <c r="Q43" s="9"/>
      <c r="R43" s="31"/>
      <c r="S43" s="31"/>
      <c r="T43" s="31"/>
      <c r="U43" s="31"/>
      <c r="V43" s="31"/>
      <c r="W43" s="9"/>
      <c r="X43" s="31"/>
      <c r="Y43" s="31"/>
      <c r="Z43" s="31"/>
      <c r="AA43" s="23" t="str">
        <f>"(15)"</f>
        <v>(15)</v>
      </c>
      <c r="AB43" s="2"/>
      <c r="AC43" s="129"/>
      <c r="AD43" s="2"/>
    </row>
    <row r="44" spans="1:30" hidden="1" x14ac:dyDescent="0.25">
      <c r="A44" s="33" t="s">
        <v>114</v>
      </c>
      <c r="B44" s="25" t="s">
        <v>191</v>
      </c>
      <c r="C44" s="33" t="s">
        <v>115</v>
      </c>
      <c r="D44" s="33" t="s">
        <v>23</v>
      </c>
      <c r="E44" s="34" t="s">
        <v>64</v>
      </c>
      <c r="F44" s="54"/>
      <c r="G44" s="55"/>
      <c r="H44" s="13"/>
      <c r="I44" s="30">
        <f t="shared" si="0"/>
        <v>0</v>
      </c>
      <c r="J44" s="43">
        <f>SUM(M44, O44:Z44)</f>
        <v>0</v>
      </c>
      <c r="K44" s="9"/>
      <c r="L44" s="9"/>
      <c r="M44" s="31"/>
      <c r="N44" s="9"/>
      <c r="O44" s="31"/>
      <c r="P44" s="10"/>
      <c r="Q44" s="9"/>
      <c r="R44" s="9"/>
      <c r="S44" s="31"/>
      <c r="T44" s="31"/>
      <c r="U44" s="31"/>
      <c r="V44" s="31"/>
      <c r="W44" s="9"/>
      <c r="X44" s="31"/>
      <c r="Y44" s="31"/>
      <c r="Z44" s="31"/>
      <c r="AA44" s="23" t="str">
        <f>"(15)"</f>
        <v>(15)</v>
      </c>
      <c r="AB44" s="2"/>
      <c r="AC44" s="129"/>
      <c r="AD44" s="2"/>
    </row>
    <row r="45" spans="1:30" hidden="1" x14ac:dyDescent="0.25">
      <c r="A45" s="80" t="s">
        <v>116</v>
      </c>
      <c r="B45" s="81" t="s">
        <v>191</v>
      </c>
      <c r="C45" s="80" t="s">
        <v>117</v>
      </c>
      <c r="D45" s="80" t="s">
        <v>59</v>
      </c>
      <c r="E45" s="82" t="s">
        <v>64</v>
      </c>
      <c r="F45" s="83"/>
      <c r="G45" s="84"/>
      <c r="H45" s="85"/>
      <c r="I45" s="86">
        <f t="shared" si="0"/>
        <v>0</v>
      </c>
      <c r="J45" s="87">
        <f>SUM(M45, O45:Z45)</f>
        <v>0</v>
      </c>
      <c r="K45" s="88"/>
      <c r="L45" s="89"/>
      <c r="M45" s="89"/>
      <c r="N45" s="89"/>
      <c r="O45" s="88"/>
      <c r="P45" s="90"/>
      <c r="Q45" s="88"/>
      <c r="R45" s="88"/>
      <c r="S45" s="88"/>
      <c r="T45" s="89"/>
      <c r="U45" s="88"/>
      <c r="V45" s="89"/>
      <c r="W45" s="89"/>
      <c r="X45" s="88"/>
      <c r="Y45" s="88"/>
      <c r="Z45" s="88"/>
      <c r="AA45" s="23" t="str">
        <f>"(15)"</f>
        <v>(15)</v>
      </c>
      <c r="AB45" s="2"/>
      <c r="AC45" s="129"/>
      <c r="AD45" s="2"/>
    </row>
    <row r="46" spans="1:30" x14ac:dyDescent="0.25">
      <c r="A46" s="33" t="s">
        <v>118</v>
      </c>
      <c r="B46" s="25"/>
      <c r="C46" s="33" t="s">
        <v>119</v>
      </c>
      <c r="D46" s="33" t="s">
        <v>43</v>
      </c>
      <c r="E46" s="34" t="s">
        <v>141</v>
      </c>
      <c r="F46" s="34"/>
      <c r="G46" s="34"/>
      <c r="H46" s="31"/>
      <c r="I46" s="9"/>
      <c r="J46" s="146">
        <f>SUM(N46+T46+V46+X46)</f>
        <v>0</v>
      </c>
      <c r="K46" s="56"/>
      <c r="L46" s="150"/>
      <c r="M46" s="150"/>
      <c r="N46" s="57"/>
      <c r="O46" s="57"/>
      <c r="P46" s="10"/>
      <c r="Q46" s="31"/>
      <c r="R46" s="1"/>
      <c r="S46" s="1"/>
      <c r="T46" s="58"/>
      <c r="U46" s="31"/>
      <c r="V46" s="9"/>
      <c r="W46" s="31"/>
      <c r="X46" s="9"/>
      <c r="Y46" s="31"/>
      <c r="Z46" s="31"/>
      <c r="AA46" s="21"/>
      <c r="AB46" s="1"/>
      <c r="AC46" s="122"/>
      <c r="AD46" s="2"/>
    </row>
    <row r="47" spans="1:30" x14ac:dyDescent="0.25">
      <c r="A47" s="33" t="s">
        <v>120</v>
      </c>
      <c r="B47" s="25"/>
      <c r="C47" s="33" t="s">
        <v>121</v>
      </c>
      <c r="D47" s="33" t="s">
        <v>26</v>
      </c>
      <c r="E47" s="34" t="s">
        <v>141</v>
      </c>
      <c r="F47" s="34"/>
      <c r="G47" s="34"/>
      <c r="H47" s="31"/>
      <c r="I47" s="9"/>
      <c r="J47" s="146">
        <f>SUM(N47+T47+V47+X47)</f>
        <v>0</v>
      </c>
      <c r="K47" s="56"/>
      <c r="L47" s="150"/>
      <c r="M47" s="150"/>
      <c r="N47" s="57"/>
      <c r="O47" s="57"/>
      <c r="P47" s="10"/>
      <c r="Q47" s="31"/>
      <c r="R47" s="1"/>
      <c r="S47" s="1"/>
      <c r="T47" s="58"/>
      <c r="U47" s="31"/>
      <c r="V47" s="9"/>
      <c r="W47" s="31"/>
      <c r="X47" s="9"/>
      <c r="Y47" s="31"/>
      <c r="Z47" s="31"/>
      <c r="AA47" s="10"/>
      <c r="AB47" s="1"/>
      <c r="AC47" s="122"/>
      <c r="AD47" s="2"/>
    </row>
    <row r="48" spans="1:30" x14ac:dyDescent="0.25">
      <c r="A48" s="33" t="s">
        <v>122</v>
      </c>
      <c r="B48" s="25"/>
      <c r="C48" s="33" t="s">
        <v>123</v>
      </c>
      <c r="D48" s="33" t="s">
        <v>124</v>
      </c>
      <c r="E48" s="34" t="s">
        <v>141</v>
      </c>
      <c r="F48" s="34"/>
      <c r="G48" s="34"/>
      <c r="H48" s="31"/>
      <c r="I48" s="9"/>
      <c r="J48" s="146">
        <f>SUM(N48+T48+V48+X48)</f>
        <v>0</v>
      </c>
      <c r="K48" s="56"/>
      <c r="L48" s="150"/>
      <c r="M48" s="150"/>
      <c r="N48" s="57"/>
      <c r="O48" s="57"/>
      <c r="P48" s="10"/>
      <c r="Q48" s="31"/>
      <c r="R48" s="1"/>
      <c r="S48" s="1"/>
      <c r="T48" s="58"/>
      <c r="U48" s="31"/>
      <c r="V48" s="9"/>
      <c r="W48" s="31"/>
      <c r="X48" s="9"/>
      <c r="Y48" s="31"/>
      <c r="Z48" s="31"/>
      <c r="AA48" s="10"/>
      <c r="AB48" s="1"/>
      <c r="AC48" s="122"/>
      <c r="AD48" s="2"/>
    </row>
    <row r="49" spans="1:30" x14ac:dyDescent="0.25">
      <c r="A49" s="33" t="s">
        <v>125</v>
      </c>
      <c r="B49" s="25"/>
      <c r="C49" s="33" t="s">
        <v>126</v>
      </c>
      <c r="D49" s="33" t="s">
        <v>124</v>
      </c>
      <c r="E49" s="34" t="s">
        <v>141</v>
      </c>
      <c r="F49" s="34"/>
      <c r="G49" s="34"/>
      <c r="H49" s="31"/>
      <c r="I49" s="9"/>
      <c r="J49" s="146">
        <f>SUM(N49+T49+V49+X49)</f>
        <v>0</v>
      </c>
      <c r="K49" s="56"/>
      <c r="L49" s="150"/>
      <c r="M49" s="150"/>
      <c r="N49" s="57"/>
      <c r="O49" s="57"/>
      <c r="P49" s="10"/>
      <c r="Q49" s="31"/>
      <c r="R49" s="1"/>
      <c r="S49" s="1"/>
      <c r="T49" s="58"/>
      <c r="U49" s="31"/>
      <c r="V49" s="9"/>
      <c r="W49" s="31"/>
      <c r="X49" s="9"/>
      <c r="Y49" s="31"/>
      <c r="Z49" s="31"/>
      <c r="AA49" s="10"/>
      <c r="AB49" s="10"/>
      <c r="AC49" s="130"/>
    </row>
    <row r="50" spans="1:30" x14ac:dyDescent="0.25">
      <c r="A50" s="33" t="s">
        <v>127</v>
      </c>
      <c r="B50" s="25"/>
      <c r="C50" s="33" t="s">
        <v>128</v>
      </c>
      <c r="D50" s="33" t="s">
        <v>129</v>
      </c>
      <c r="E50" s="34" t="s">
        <v>141</v>
      </c>
      <c r="F50" s="34"/>
      <c r="G50" s="34"/>
      <c r="H50" s="31"/>
      <c r="I50" s="9"/>
      <c r="J50" s="146">
        <f>SUM(N50+T50+V50+X50)</f>
        <v>0</v>
      </c>
      <c r="K50" s="56"/>
      <c r="L50" s="150"/>
      <c r="M50" s="150"/>
      <c r="N50" s="59"/>
      <c r="O50" s="57"/>
      <c r="P50" s="10"/>
      <c r="Q50" s="31"/>
      <c r="R50" s="1"/>
      <c r="S50" s="1"/>
      <c r="T50" s="58"/>
      <c r="U50" s="31"/>
      <c r="V50" s="9"/>
      <c r="W50" s="31"/>
      <c r="X50" s="9"/>
      <c r="Y50" s="31"/>
      <c r="Z50" s="31"/>
      <c r="AA50" s="10"/>
      <c r="AB50" s="10"/>
      <c r="AC50" s="130"/>
    </row>
    <row r="51" spans="1:30" x14ac:dyDescent="0.25">
      <c r="A51" s="33" t="s">
        <v>130</v>
      </c>
      <c r="B51" s="25"/>
      <c r="C51" s="33" t="s">
        <v>131</v>
      </c>
      <c r="D51" s="33" t="s">
        <v>74</v>
      </c>
      <c r="E51" s="34" t="s">
        <v>141</v>
      </c>
      <c r="F51" s="34"/>
      <c r="G51" s="34"/>
      <c r="H51" s="39"/>
      <c r="I51" s="146">
        <f>K51</f>
        <v>0</v>
      </c>
      <c r="J51" s="150">
        <f>N51+T51+X51</f>
        <v>0</v>
      </c>
      <c r="K51" s="60"/>
      <c r="L51" s="150"/>
      <c r="M51" s="150"/>
      <c r="N51" s="60"/>
      <c r="O51" s="60"/>
      <c r="P51" s="11"/>
      <c r="Q51" s="39"/>
      <c r="R51" s="1"/>
      <c r="S51" s="1"/>
      <c r="T51" s="60"/>
      <c r="U51" s="39"/>
      <c r="V51" s="39"/>
      <c r="W51" s="39"/>
      <c r="X51" s="61"/>
      <c r="Y51" s="39"/>
      <c r="Z51" s="39"/>
      <c r="AA51" s="11"/>
      <c r="AB51" s="10"/>
      <c r="AC51" s="130"/>
    </row>
    <row r="52" spans="1:30" x14ac:dyDescent="0.25">
      <c r="A52" s="33" t="s">
        <v>133</v>
      </c>
      <c r="B52" s="25"/>
      <c r="C52" s="33" t="s">
        <v>134</v>
      </c>
      <c r="D52" s="33" t="s">
        <v>26</v>
      </c>
      <c r="E52" s="34" t="s">
        <v>61</v>
      </c>
      <c r="F52" s="34"/>
      <c r="G52" s="34"/>
      <c r="H52" s="31"/>
      <c r="I52" s="9"/>
      <c r="J52" s="146">
        <f>SUM(N52+V52)</f>
        <v>0</v>
      </c>
      <c r="K52" s="56"/>
      <c r="L52" s="150"/>
      <c r="M52" s="150"/>
      <c r="N52" s="59"/>
      <c r="O52" s="57"/>
      <c r="P52" s="10"/>
      <c r="Q52" s="31"/>
      <c r="R52" s="1"/>
      <c r="S52" s="1"/>
      <c r="T52" s="31"/>
      <c r="U52" s="31"/>
      <c r="V52" s="9"/>
      <c r="W52" s="31"/>
      <c r="X52" s="9"/>
      <c r="Y52" s="31"/>
      <c r="Z52" s="31"/>
      <c r="AA52" s="10"/>
      <c r="AB52" s="10"/>
      <c r="AC52" s="130"/>
    </row>
    <row r="53" spans="1:30" x14ac:dyDescent="0.25">
      <c r="A53" s="33" t="s">
        <v>135</v>
      </c>
      <c r="B53" s="25"/>
      <c r="C53" s="33" t="s">
        <v>136</v>
      </c>
      <c r="D53" s="33" t="s">
        <v>26</v>
      </c>
      <c r="E53" s="34" t="s">
        <v>141</v>
      </c>
      <c r="F53" s="34"/>
      <c r="G53" s="34"/>
      <c r="H53" s="39"/>
      <c r="I53" s="146">
        <f>K53</f>
        <v>0</v>
      </c>
      <c r="J53" s="150">
        <f>N53+T53+X53</f>
        <v>0</v>
      </c>
      <c r="K53" s="60"/>
      <c r="L53" s="150"/>
      <c r="M53" s="150"/>
      <c r="N53" s="60"/>
      <c r="O53" s="60"/>
      <c r="P53" s="11"/>
      <c r="Q53" s="39"/>
      <c r="R53" s="1"/>
      <c r="S53" s="1"/>
      <c r="T53" s="61"/>
      <c r="U53" s="39"/>
      <c r="V53" s="39"/>
      <c r="W53" s="39"/>
      <c r="X53" s="61"/>
      <c r="Y53" s="39"/>
      <c r="Z53" s="39"/>
      <c r="AA53" s="11"/>
      <c r="AB53" s="10"/>
      <c r="AC53" s="130"/>
    </row>
    <row r="54" spans="1:30" x14ac:dyDescent="0.25">
      <c r="A54" s="33" t="s">
        <v>137</v>
      </c>
      <c r="B54" s="25"/>
      <c r="C54" s="33" t="s">
        <v>138</v>
      </c>
      <c r="D54" s="33" t="s">
        <v>46</v>
      </c>
      <c r="E54" s="34" t="s">
        <v>69</v>
      </c>
      <c r="F54" s="16"/>
      <c r="G54" s="16"/>
      <c r="H54" s="10"/>
      <c r="I54" s="9"/>
      <c r="J54" s="146">
        <f>SUM(N54)</f>
        <v>0</v>
      </c>
      <c r="K54" s="63"/>
      <c r="L54" s="150"/>
      <c r="M54" s="150"/>
      <c r="N54" s="64"/>
      <c r="O54" s="64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30"/>
    </row>
    <row r="55" spans="1:30" s="7" customFormat="1" x14ac:dyDescent="0.25">
      <c r="A55" s="15"/>
      <c r="B55" s="15"/>
      <c r="C55" s="15"/>
      <c r="D55" s="15"/>
      <c r="E55" s="17"/>
      <c r="F55" s="17"/>
      <c r="G55" s="17"/>
      <c r="H55" s="14"/>
      <c r="I55" s="18"/>
      <c r="J55" s="17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4"/>
      <c r="AC55" s="126"/>
      <c r="AD55" s="14"/>
    </row>
    <row r="56" spans="1:30" x14ac:dyDescent="0.25">
      <c r="J56" s="19"/>
    </row>
    <row r="57" spans="1:30" x14ac:dyDescent="0.25">
      <c r="J57" s="19"/>
    </row>
    <row r="58" spans="1:30" s="5" customFormat="1" x14ac:dyDescent="0.25">
      <c r="A58" s="8" t="s">
        <v>290</v>
      </c>
      <c r="E58" s="6"/>
      <c r="F58" s="6"/>
      <c r="G58" s="6"/>
      <c r="I58" s="6"/>
      <c r="J58" s="6"/>
    </row>
    <row r="59" spans="1:30" s="5" customFormat="1" x14ac:dyDescent="0.25">
      <c r="A59" s="5" t="s">
        <v>291</v>
      </c>
      <c r="E59" s="6"/>
      <c r="F59" s="6"/>
      <c r="G59" s="6"/>
      <c r="I59" s="6"/>
      <c r="J59" s="6"/>
    </row>
    <row r="60" spans="1:30" s="5" customFormat="1" x14ac:dyDescent="0.25">
      <c r="A60" s="5" t="s">
        <v>274</v>
      </c>
      <c r="E60" s="6"/>
      <c r="F60" s="6"/>
      <c r="G60" s="6"/>
      <c r="I60" s="6"/>
      <c r="J60" s="6"/>
    </row>
    <row r="61" spans="1:30" s="5" customFormat="1" x14ac:dyDescent="0.25">
      <c r="A61" s="5" t="s">
        <v>292</v>
      </c>
      <c r="E61" s="6"/>
      <c r="F61" s="6"/>
      <c r="G61" s="6"/>
      <c r="I61" s="6"/>
      <c r="J61" s="6"/>
    </row>
    <row r="62" spans="1:30" s="5" customFormat="1" x14ac:dyDescent="0.25">
      <c r="A62" s="5" t="s">
        <v>293</v>
      </c>
      <c r="E62" s="6"/>
      <c r="F62" s="6"/>
      <c r="G62" s="6"/>
      <c r="I62" s="6"/>
      <c r="J62" s="6"/>
    </row>
    <row r="63" spans="1:30" s="5" customFormat="1" x14ac:dyDescent="0.25">
      <c r="A63" s="5" t="s">
        <v>294</v>
      </c>
      <c r="E63" s="6"/>
      <c r="F63" s="6"/>
      <c r="G63" s="6"/>
      <c r="I63" s="6"/>
      <c r="J63" s="6"/>
    </row>
    <row r="64" spans="1:30" s="6" customFormat="1" x14ac:dyDescent="0.25">
      <c r="A64" s="132" t="s">
        <v>295</v>
      </c>
      <c r="F64" s="133"/>
      <c r="G64" s="133"/>
      <c r="H64" s="133"/>
      <c r="I64" s="133"/>
      <c r="K64" s="132"/>
    </row>
    <row r="65" spans="1:30" s="5" customFormat="1" x14ac:dyDescent="0.25">
      <c r="A65" s="5" t="s">
        <v>220</v>
      </c>
      <c r="E65" s="6"/>
      <c r="F65" s="6"/>
      <c r="G65" s="6"/>
      <c r="I65" s="6"/>
      <c r="J65" s="6"/>
    </row>
    <row r="66" spans="1:30" s="5" customFormat="1" x14ac:dyDescent="0.25">
      <c r="A66" s="5" t="s">
        <v>296</v>
      </c>
      <c r="E66" s="6"/>
      <c r="F66" s="6"/>
      <c r="G66" s="6"/>
      <c r="I66" s="6"/>
      <c r="J66" s="6"/>
    </row>
    <row r="67" spans="1:30" s="5" customFormat="1" x14ac:dyDescent="0.25">
      <c r="A67" s="5" t="s">
        <v>297</v>
      </c>
      <c r="E67" s="6"/>
      <c r="F67" s="6"/>
      <c r="G67" s="6"/>
      <c r="I67" s="6"/>
      <c r="J67" s="6"/>
    </row>
    <row r="68" spans="1:30" s="6" customFormat="1" x14ac:dyDescent="0.25">
      <c r="A68" s="132" t="s">
        <v>298</v>
      </c>
      <c r="F68" s="133"/>
      <c r="G68" s="133"/>
      <c r="H68" s="133"/>
      <c r="I68" s="133"/>
      <c r="K68" s="132"/>
    </row>
    <row r="69" spans="1:30" s="5" customFormat="1" x14ac:dyDescent="0.25">
      <c r="A69" s="5" t="s">
        <v>273</v>
      </c>
      <c r="E69" s="6"/>
      <c r="F69" s="6"/>
      <c r="G69" s="6"/>
      <c r="I69" s="6"/>
      <c r="J69" s="6"/>
    </row>
    <row r="70" spans="1:30" s="6" customFormat="1" x14ac:dyDescent="0.25">
      <c r="A70" s="132" t="s">
        <v>275</v>
      </c>
      <c r="F70" s="133"/>
      <c r="G70" s="133"/>
      <c r="H70" s="133"/>
      <c r="I70" s="133"/>
      <c r="K70" s="132"/>
    </row>
    <row r="71" spans="1:30" s="5" customFormat="1" x14ac:dyDescent="0.25">
      <c r="A71" s="5" t="s">
        <v>221</v>
      </c>
      <c r="E71" s="6"/>
      <c r="F71" s="6"/>
      <c r="G71" s="6"/>
      <c r="I71" s="6"/>
      <c r="J71" s="6"/>
    </row>
    <row r="72" spans="1:30" x14ac:dyDescent="0.25">
      <c r="A72" s="137" t="s">
        <v>222</v>
      </c>
      <c r="B72" s="138"/>
      <c r="C72" s="139"/>
      <c r="D72" s="140"/>
      <c r="E72" s="140"/>
      <c r="F72" s="140"/>
      <c r="G72" s="140"/>
      <c r="H72" s="140"/>
      <c r="I72" s="140"/>
      <c r="J72" s="140"/>
      <c r="K72" s="140"/>
      <c r="L72" s="141"/>
      <c r="AB72" s="15"/>
      <c r="AC72" s="131"/>
    </row>
    <row r="73" spans="1:30" x14ac:dyDescent="0.25">
      <c r="H73" s="15"/>
      <c r="I73" s="17"/>
      <c r="AB73" s="15"/>
      <c r="AC73" s="131"/>
    </row>
    <row r="74" spans="1:30" x14ac:dyDescent="0.25">
      <c r="A74" s="8" t="s">
        <v>233</v>
      </c>
      <c r="H74" s="15"/>
      <c r="I74" s="17"/>
      <c r="AB74" s="15"/>
      <c r="AC74" s="131"/>
    </row>
    <row r="75" spans="1:30" s="7" customFormat="1" x14ac:dyDescent="0.25">
      <c r="A75" s="91" t="s">
        <v>234</v>
      </c>
      <c r="B75" s="15"/>
      <c r="C75" s="15"/>
      <c r="D75" s="15"/>
      <c r="E75" s="17"/>
      <c r="F75" s="17"/>
      <c r="G75" s="17"/>
      <c r="H75" s="15"/>
      <c r="I75" s="17"/>
      <c r="J75" s="17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31"/>
      <c r="AD75" s="14"/>
    </row>
    <row r="76" spans="1:30" s="7" customFormat="1" x14ac:dyDescent="0.25">
      <c r="A76" s="15" t="s">
        <v>238</v>
      </c>
      <c r="B76" s="15"/>
      <c r="C76" s="15"/>
      <c r="D76" s="15"/>
      <c r="E76" s="17"/>
      <c r="F76" s="17"/>
      <c r="G76" s="17"/>
      <c r="H76" s="15"/>
      <c r="I76" s="17"/>
      <c r="J76" s="17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31"/>
      <c r="AD76" s="14"/>
    </row>
    <row r="77" spans="1:30" s="7" customFormat="1" x14ac:dyDescent="0.25">
      <c r="A77" s="15"/>
      <c r="B77" s="15"/>
      <c r="C77" s="15"/>
      <c r="D77" s="15"/>
      <c r="E77" s="17"/>
      <c r="F77" s="17"/>
      <c r="G77" s="17"/>
      <c r="H77" s="15"/>
      <c r="I77" s="17"/>
      <c r="J77" s="17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31"/>
      <c r="AD77" s="14"/>
    </row>
    <row r="78" spans="1:30" s="7" customFormat="1" x14ac:dyDescent="0.25">
      <c r="A78" s="91" t="s">
        <v>235</v>
      </c>
      <c r="B78" s="15"/>
      <c r="C78" s="15"/>
      <c r="D78" s="15"/>
      <c r="E78" s="17"/>
      <c r="F78" s="17"/>
      <c r="G78" s="17"/>
      <c r="H78" s="15"/>
      <c r="I78" s="17"/>
      <c r="J78" s="17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31"/>
      <c r="AD78" s="14"/>
    </row>
    <row r="79" spans="1:30" x14ac:dyDescent="0.25">
      <c r="A79" s="15" t="s">
        <v>223</v>
      </c>
      <c r="H79" s="15"/>
      <c r="I79" s="17"/>
      <c r="AB79" s="15"/>
      <c r="AC79" s="131"/>
    </row>
    <row r="80" spans="1:30" x14ac:dyDescent="0.25">
      <c r="A80" s="15" t="s">
        <v>239</v>
      </c>
      <c r="H80" s="15"/>
      <c r="I80" s="17"/>
      <c r="AB80" s="15"/>
      <c r="AC80" s="131"/>
    </row>
    <row r="82" spans="1:29" x14ac:dyDescent="0.25">
      <c r="A82" s="91" t="s">
        <v>236</v>
      </c>
      <c r="H82" s="15"/>
      <c r="I82" s="17"/>
      <c r="AB82" s="15"/>
      <c r="AC82" s="131"/>
    </row>
    <row r="83" spans="1:29" x14ac:dyDescent="0.25">
      <c r="A83" s="15" t="s">
        <v>240</v>
      </c>
    </row>
    <row r="85" spans="1:29" x14ac:dyDescent="0.25">
      <c r="A85" s="91" t="s">
        <v>237</v>
      </c>
    </row>
    <row r="86" spans="1:29" x14ac:dyDescent="0.25">
      <c r="A86" s="15" t="s">
        <v>224</v>
      </c>
    </row>
  </sheetData>
  <sortState xmlns:xlrd2="http://schemas.microsoft.com/office/spreadsheetml/2017/richdata2" columnSort="1" ref="O2:Z54">
    <sortCondition ref="O2:Z2"/>
  </sortState>
  <mergeCells count="2">
    <mergeCell ref="A72:B72"/>
    <mergeCell ref="C72:L72"/>
  </mergeCells>
  <phoneticPr fontId="5" type="noConversion"/>
  <pageMargins left="0.70866141732283472" right="0.70866141732283472" top="0.74803149606299213" bottom="0.74803149606299213" header="0.31496062992125984" footer="0.31496062992125984"/>
  <pageSetup paperSize="8" scale="63" orientation="landscape" verticalDpi="1200" r:id="rId1"/>
  <ignoredErrors>
    <ignoredError sqref="J5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5"/>
  <sheetViews>
    <sheetView zoomScaleNormal="100" workbookViewId="0">
      <selection activeCell="A2" sqref="A2"/>
    </sheetView>
  </sheetViews>
  <sheetFormatPr defaultRowHeight="15" x14ac:dyDescent="0.25"/>
  <cols>
    <col min="1" max="1" width="14" style="5" customWidth="1"/>
    <col min="2" max="3" width="13" style="5" customWidth="1"/>
    <col min="4" max="4" width="17.5703125" style="5" customWidth="1"/>
    <col min="5" max="5" width="17.28515625" style="5" customWidth="1"/>
    <col min="6" max="46" width="13" style="5" customWidth="1"/>
    <col min="47" max="47" width="13" style="132" customWidth="1"/>
    <col min="48" max="16384" width="9.140625" style="5"/>
  </cols>
  <sheetData>
    <row r="1" spans="1:47" s="66" customFormat="1" ht="15.75" x14ac:dyDescent="0.25">
      <c r="A1" s="68" t="s">
        <v>279</v>
      </c>
      <c r="B1" s="70"/>
      <c r="C1" s="71"/>
      <c r="D1" s="72"/>
      <c r="E1" s="73"/>
      <c r="F1" s="73"/>
      <c r="G1" s="72"/>
      <c r="H1" s="67"/>
      <c r="I1" s="67"/>
      <c r="J1" s="72"/>
      <c r="K1" s="72"/>
      <c r="L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4"/>
      <c r="AU1" s="134"/>
    </row>
    <row r="2" spans="1:47" ht="60" customHeight="1" x14ac:dyDescent="0.25">
      <c r="A2" s="92" t="s">
        <v>47</v>
      </c>
      <c r="B2" s="92" t="s">
        <v>0</v>
      </c>
      <c r="C2" s="92" t="s">
        <v>1</v>
      </c>
      <c r="D2" s="92" t="s">
        <v>242</v>
      </c>
      <c r="E2" s="92" t="s">
        <v>243</v>
      </c>
      <c r="F2" s="92" t="s">
        <v>49</v>
      </c>
      <c r="G2" s="92" t="s">
        <v>228</v>
      </c>
      <c r="H2" s="92" t="s">
        <v>229</v>
      </c>
      <c r="I2" s="92" t="s">
        <v>230</v>
      </c>
      <c r="J2" s="92" t="s">
        <v>231</v>
      </c>
      <c r="K2" s="92" t="s">
        <v>4</v>
      </c>
      <c r="L2" s="92" t="s">
        <v>153</v>
      </c>
      <c r="M2" s="92" t="s">
        <v>173</v>
      </c>
      <c r="N2" s="92" t="s">
        <v>174</v>
      </c>
      <c r="O2" s="92" t="s">
        <v>241</v>
      </c>
      <c r="P2" s="92" t="s">
        <v>157</v>
      </c>
      <c r="Q2" s="92" t="s">
        <v>187</v>
      </c>
      <c r="R2" s="92" t="s">
        <v>244</v>
      </c>
      <c r="S2" s="92" t="s">
        <v>167</v>
      </c>
      <c r="T2" s="92" t="s">
        <v>148</v>
      </c>
      <c r="U2" s="92" t="s">
        <v>149</v>
      </c>
      <c r="V2" s="92" t="s">
        <v>155</v>
      </c>
      <c r="W2" s="92" t="s">
        <v>156</v>
      </c>
      <c r="X2" s="92" t="s">
        <v>182</v>
      </c>
      <c r="Y2" s="92" t="s">
        <v>183</v>
      </c>
      <c r="Z2" s="92" t="s">
        <v>184</v>
      </c>
      <c r="AA2" s="92" t="s">
        <v>175</v>
      </c>
      <c r="AB2" s="92" t="s">
        <v>180</v>
      </c>
      <c r="AC2" s="92" t="s">
        <v>166</v>
      </c>
      <c r="AD2" s="92" t="s">
        <v>176</v>
      </c>
      <c r="AE2" s="92" t="s">
        <v>185</v>
      </c>
      <c r="AF2" s="92" t="s">
        <v>181</v>
      </c>
      <c r="AG2" s="92" t="s">
        <v>186</v>
      </c>
      <c r="AH2" s="92" t="s">
        <v>159</v>
      </c>
      <c r="AI2" s="92" t="s">
        <v>172</v>
      </c>
      <c r="AJ2" s="92" t="s">
        <v>171</v>
      </c>
      <c r="AK2" s="92" t="s">
        <v>152</v>
      </c>
      <c r="AL2" s="92" t="s">
        <v>158</v>
      </c>
      <c r="AM2" s="92" t="s">
        <v>179</v>
      </c>
      <c r="AN2" s="92" t="s">
        <v>154</v>
      </c>
      <c r="AO2" s="92" t="s">
        <v>177</v>
      </c>
      <c r="AP2" s="92" t="s">
        <v>151</v>
      </c>
      <c r="AQ2" s="92" t="s">
        <v>178</v>
      </c>
      <c r="AR2" s="92" t="s">
        <v>245</v>
      </c>
      <c r="AS2" s="92" t="s">
        <v>150</v>
      </c>
      <c r="AT2" s="92" t="s">
        <v>170</v>
      </c>
      <c r="AU2" s="92" t="s">
        <v>272</v>
      </c>
    </row>
    <row r="3" spans="1:47" s="98" customFormat="1" x14ac:dyDescent="0.25">
      <c r="A3" s="119" t="s">
        <v>44</v>
      </c>
      <c r="B3" s="93"/>
      <c r="C3" s="93" t="s">
        <v>45</v>
      </c>
      <c r="D3" s="94" t="s">
        <v>46</v>
      </c>
      <c r="E3" s="93" t="s">
        <v>247</v>
      </c>
      <c r="F3" s="93"/>
      <c r="G3" s="151">
        <f>I3</f>
        <v>0</v>
      </c>
      <c r="H3" s="151">
        <f>J3</f>
        <v>0</v>
      </c>
      <c r="I3" s="95"/>
      <c r="J3" s="95"/>
      <c r="K3" s="95"/>
      <c r="L3" s="95"/>
      <c r="M3" s="95"/>
      <c r="N3" s="96"/>
      <c r="O3" s="95"/>
      <c r="P3" s="95"/>
      <c r="Q3" s="95"/>
      <c r="R3" s="95"/>
      <c r="S3" s="95"/>
      <c r="T3" s="95"/>
      <c r="U3" s="96"/>
      <c r="V3" s="95"/>
      <c r="W3" s="95"/>
      <c r="X3" s="95"/>
      <c r="Y3" s="95"/>
      <c r="Z3" s="95"/>
      <c r="AA3" s="95"/>
      <c r="AB3" s="96"/>
      <c r="AC3" s="95"/>
      <c r="AD3" s="95"/>
      <c r="AE3" s="95"/>
      <c r="AF3" s="95"/>
      <c r="AG3" s="95"/>
      <c r="AH3" s="95"/>
      <c r="AI3" s="96"/>
      <c r="AJ3" s="95"/>
      <c r="AK3" s="96"/>
      <c r="AL3" s="95"/>
      <c r="AM3" s="95"/>
      <c r="AN3" s="95"/>
      <c r="AO3" s="95"/>
      <c r="AP3" s="95"/>
      <c r="AQ3" s="95"/>
      <c r="AR3" s="97"/>
      <c r="AS3" s="95"/>
      <c r="AT3" s="95"/>
      <c r="AU3" s="119"/>
    </row>
    <row r="7" spans="1:47" x14ac:dyDescent="0.25">
      <c r="A7" s="8" t="s">
        <v>290</v>
      </c>
      <c r="E7" s="6"/>
      <c r="F7" s="6"/>
      <c r="G7" s="6"/>
      <c r="I7" s="6"/>
      <c r="J7" s="6"/>
      <c r="AU7" s="5"/>
    </row>
    <row r="8" spans="1:47" x14ac:dyDescent="0.25">
      <c r="A8" s="5" t="s">
        <v>291</v>
      </c>
      <c r="E8" s="6"/>
      <c r="F8" s="6"/>
      <c r="G8" s="6"/>
      <c r="I8" s="6"/>
      <c r="J8" s="6"/>
      <c r="AU8" s="5"/>
    </row>
    <row r="9" spans="1:47" x14ac:dyDescent="0.25">
      <c r="A9" s="5" t="s">
        <v>274</v>
      </c>
      <c r="E9" s="6"/>
      <c r="F9" s="6"/>
      <c r="G9" s="6"/>
      <c r="I9" s="6"/>
      <c r="J9" s="6"/>
      <c r="AU9" s="5"/>
    </row>
    <row r="10" spans="1:47" x14ac:dyDescent="0.25">
      <c r="A10" s="5" t="s">
        <v>292</v>
      </c>
      <c r="E10" s="6"/>
      <c r="F10" s="6"/>
      <c r="G10" s="6"/>
      <c r="I10" s="6"/>
      <c r="J10" s="6"/>
      <c r="AU10" s="5"/>
    </row>
    <row r="11" spans="1:47" x14ac:dyDescent="0.25">
      <c r="A11" s="5" t="s">
        <v>293</v>
      </c>
      <c r="E11" s="6"/>
      <c r="F11" s="6"/>
      <c r="G11" s="6"/>
      <c r="I11" s="6"/>
      <c r="J11" s="6"/>
      <c r="AU11" s="5"/>
    </row>
    <row r="12" spans="1:47" x14ac:dyDescent="0.25">
      <c r="A12" s="5" t="s">
        <v>299</v>
      </c>
      <c r="E12" s="6"/>
      <c r="F12" s="6"/>
      <c r="G12" s="6"/>
      <c r="I12" s="6"/>
      <c r="J12" s="6"/>
      <c r="AU12" s="5"/>
    </row>
    <row r="13" spans="1:47" s="6" customFormat="1" x14ac:dyDescent="0.25">
      <c r="A13" s="132" t="s">
        <v>295</v>
      </c>
      <c r="F13" s="133"/>
      <c r="G13" s="133"/>
      <c r="H13" s="133"/>
      <c r="I13" s="133"/>
      <c r="K13" s="132"/>
    </row>
    <row r="14" spans="1:47" x14ac:dyDescent="0.25">
      <c r="A14" s="5" t="s">
        <v>220</v>
      </c>
      <c r="E14" s="6"/>
      <c r="F14" s="6"/>
      <c r="G14" s="6"/>
      <c r="I14" s="6"/>
      <c r="J14" s="6"/>
      <c r="AU14" s="5"/>
    </row>
    <row r="15" spans="1:47" x14ac:dyDescent="0.25">
      <c r="A15" s="5" t="s">
        <v>296</v>
      </c>
      <c r="E15" s="6"/>
      <c r="F15" s="6"/>
      <c r="G15" s="6"/>
      <c r="I15" s="6"/>
      <c r="J15" s="6"/>
      <c r="AU15" s="5"/>
    </row>
    <row r="16" spans="1:47" x14ac:dyDescent="0.25">
      <c r="A16" s="5" t="s">
        <v>297</v>
      </c>
      <c r="E16" s="6"/>
      <c r="F16" s="6"/>
      <c r="G16" s="6"/>
      <c r="I16" s="6"/>
      <c r="J16" s="6"/>
      <c r="AU16" s="5"/>
    </row>
    <row r="17" spans="1:47" s="6" customFormat="1" x14ac:dyDescent="0.25">
      <c r="A17" s="132" t="s">
        <v>298</v>
      </c>
      <c r="F17" s="133"/>
      <c r="G17" s="133"/>
      <c r="H17" s="133"/>
      <c r="I17" s="133"/>
      <c r="K17" s="132"/>
    </row>
    <row r="18" spans="1:47" x14ac:dyDescent="0.25">
      <c r="A18" s="5" t="s">
        <v>273</v>
      </c>
      <c r="E18" s="6"/>
      <c r="F18" s="6"/>
      <c r="G18" s="6"/>
      <c r="I18" s="6"/>
      <c r="J18" s="6"/>
      <c r="AU18" s="5"/>
    </row>
    <row r="19" spans="1:47" s="6" customFormat="1" x14ac:dyDescent="0.25">
      <c r="A19" s="132" t="s">
        <v>275</v>
      </c>
      <c r="F19" s="133"/>
      <c r="G19" s="133"/>
      <c r="H19" s="133"/>
      <c r="I19" s="133"/>
      <c r="K19" s="132"/>
    </row>
    <row r="20" spans="1:47" x14ac:dyDescent="0.25">
      <c r="A20" s="5" t="s">
        <v>221</v>
      </c>
      <c r="E20" s="6"/>
      <c r="F20" s="6"/>
      <c r="G20" s="6"/>
      <c r="I20" s="6"/>
      <c r="J20" s="6"/>
      <c r="AU20" s="5"/>
    </row>
    <row r="21" spans="1:47" x14ac:dyDescent="0.25">
      <c r="A21" s="137" t="s">
        <v>222</v>
      </c>
      <c r="B21" s="138"/>
      <c r="C21" s="142"/>
      <c r="D21" s="143"/>
      <c r="E21" s="143"/>
      <c r="F21" s="143"/>
      <c r="G21" s="143"/>
      <c r="H21" s="143"/>
      <c r="I21" s="143"/>
      <c r="J21" s="143"/>
      <c r="K21" s="143"/>
      <c r="L21" s="144"/>
    </row>
    <row r="22" spans="1:47" x14ac:dyDescent="0.25">
      <c r="E22" s="6"/>
      <c r="F22" s="6"/>
      <c r="G22" s="6"/>
      <c r="I22" s="6"/>
      <c r="J22" s="6"/>
    </row>
    <row r="23" spans="1:47" x14ac:dyDescent="0.25">
      <c r="A23" s="8" t="s">
        <v>233</v>
      </c>
      <c r="E23" s="6"/>
      <c r="F23" s="6"/>
      <c r="G23" s="6"/>
      <c r="I23" s="6"/>
      <c r="J23" s="6"/>
    </row>
    <row r="24" spans="1:47" x14ac:dyDescent="0.25">
      <c r="A24" s="5" t="s">
        <v>223</v>
      </c>
      <c r="E24" s="6"/>
      <c r="F24" s="6"/>
      <c r="G24" s="6"/>
      <c r="I24" s="6"/>
      <c r="J24" s="6"/>
    </row>
    <row r="25" spans="1:47" x14ac:dyDescent="0.25">
      <c r="A25" s="5" t="s">
        <v>246</v>
      </c>
    </row>
  </sheetData>
  <sortState xmlns:xlrd2="http://schemas.microsoft.com/office/spreadsheetml/2017/richdata2" columnSort="1" ref="K2:AS3">
    <sortCondition ref="K2:AS2"/>
  </sortState>
  <mergeCells count="2">
    <mergeCell ref="A21:B21"/>
    <mergeCell ref="C21:L2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29" fitToHeight="0" orientation="landscape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31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3.42578125" style="5" customWidth="1"/>
    <col min="2" max="2" width="14" style="5" customWidth="1"/>
    <col min="3" max="3" width="15.42578125" style="5" customWidth="1"/>
    <col min="4" max="4" width="42" style="5" customWidth="1"/>
    <col min="5" max="5" width="29" style="5" customWidth="1"/>
    <col min="6" max="20" width="13" style="5" customWidth="1"/>
    <col min="21" max="21" width="13" style="132" customWidth="1"/>
    <col min="22" max="16384" width="9.140625" style="5"/>
  </cols>
  <sheetData>
    <row r="1" spans="1:28" s="66" customFormat="1" ht="15.75" x14ac:dyDescent="0.25">
      <c r="A1" s="68" t="s">
        <v>280</v>
      </c>
      <c r="B1" s="69"/>
      <c r="C1" s="70"/>
      <c r="D1" s="71"/>
      <c r="E1" s="72"/>
      <c r="F1" s="73"/>
      <c r="G1" s="73"/>
      <c r="H1" s="72"/>
      <c r="I1" s="67"/>
      <c r="J1" s="67"/>
      <c r="K1" s="72"/>
      <c r="L1" s="72"/>
      <c r="M1" s="72"/>
      <c r="O1" s="72"/>
      <c r="P1" s="72"/>
      <c r="Q1" s="72"/>
      <c r="R1" s="72"/>
      <c r="S1" s="72"/>
      <c r="T1" s="72"/>
      <c r="U1" s="135"/>
      <c r="V1" s="72"/>
      <c r="W1" s="72"/>
      <c r="X1" s="72"/>
      <c r="Y1" s="72"/>
      <c r="Z1" s="72"/>
      <c r="AA1" s="72"/>
      <c r="AB1" s="65"/>
    </row>
    <row r="2" spans="1:28" s="99" customFormat="1" ht="60" customHeight="1" x14ac:dyDescent="0.25">
      <c r="A2" s="92" t="s">
        <v>47</v>
      </c>
      <c r="B2" s="92" t="s">
        <v>0</v>
      </c>
      <c r="C2" s="92" t="s">
        <v>1</v>
      </c>
      <c r="D2" s="92" t="s">
        <v>2</v>
      </c>
      <c r="E2" s="92" t="s">
        <v>48</v>
      </c>
      <c r="F2" s="92" t="s">
        <v>49</v>
      </c>
      <c r="G2" s="92" t="s">
        <v>248</v>
      </c>
      <c r="H2" s="92" t="s">
        <v>228</v>
      </c>
      <c r="I2" s="92" t="s">
        <v>229</v>
      </c>
      <c r="J2" s="92" t="s">
        <v>230</v>
      </c>
      <c r="K2" s="92" t="s">
        <v>231</v>
      </c>
      <c r="L2" s="92" t="s">
        <v>249</v>
      </c>
      <c r="M2" s="92" t="s">
        <v>4</v>
      </c>
      <c r="N2" s="92" t="s">
        <v>178</v>
      </c>
      <c r="O2" s="92" t="s">
        <v>185</v>
      </c>
      <c r="P2" s="92" t="s">
        <v>188</v>
      </c>
      <c r="Q2" s="92" t="s">
        <v>189</v>
      </c>
      <c r="R2" s="92" t="s">
        <v>250</v>
      </c>
      <c r="S2" s="92" t="s">
        <v>251</v>
      </c>
      <c r="T2" s="92" t="s">
        <v>54</v>
      </c>
      <c r="U2" s="92" t="s">
        <v>272</v>
      </c>
      <c r="AB2" s="136"/>
    </row>
    <row r="3" spans="1:28" x14ac:dyDescent="0.25">
      <c r="A3" s="100" t="s">
        <v>51</v>
      </c>
      <c r="B3" s="101"/>
      <c r="C3" s="100" t="s">
        <v>52</v>
      </c>
      <c r="D3" s="100" t="s">
        <v>53</v>
      </c>
      <c r="E3" s="100" t="s">
        <v>50</v>
      </c>
      <c r="F3" s="101"/>
      <c r="G3" s="102"/>
      <c r="H3" s="152">
        <f>L3+S3+T3</f>
        <v>0</v>
      </c>
      <c r="I3" s="152">
        <f>N3</f>
        <v>0</v>
      </c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22"/>
    </row>
    <row r="4" spans="1:28" x14ac:dyDescent="0.25">
      <c r="A4" s="100" t="s">
        <v>55</v>
      </c>
      <c r="B4" s="101"/>
      <c r="C4" s="100" t="s">
        <v>252</v>
      </c>
      <c r="D4" s="100" t="s">
        <v>56</v>
      </c>
      <c r="E4" s="100" t="s">
        <v>288</v>
      </c>
      <c r="F4" s="101"/>
      <c r="G4" s="102"/>
      <c r="H4" s="152">
        <f>J4</f>
        <v>0</v>
      </c>
      <c r="I4" s="152">
        <f>K4</f>
        <v>0</v>
      </c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22"/>
    </row>
    <row r="5" spans="1:28" x14ac:dyDescent="0.25">
      <c r="A5" s="75"/>
      <c r="B5" s="75"/>
      <c r="C5" s="75"/>
      <c r="D5" s="75"/>
      <c r="E5" s="104"/>
      <c r="F5" s="76"/>
      <c r="G5" s="76"/>
      <c r="H5" s="105"/>
      <c r="I5" s="106"/>
      <c r="J5" s="106"/>
      <c r="K5" s="106"/>
      <c r="L5" s="104"/>
      <c r="M5" s="104"/>
      <c r="N5" s="104"/>
      <c r="O5" s="104"/>
      <c r="P5" s="104"/>
      <c r="Q5" s="104"/>
      <c r="R5" s="104"/>
      <c r="S5" s="104"/>
      <c r="T5" s="104"/>
    </row>
    <row r="6" spans="1:28" x14ac:dyDescent="0.25">
      <c r="A6" s="75"/>
      <c r="B6" s="75"/>
      <c r="C6" s="75"/>
      <c r="D6" s="104"/>
      <c r="E6" s="75"/>
      <c r="F6" s="76"/>
      <c r="G6" s="107"/>
      <c r="H6" s="108"/>
      <c r="I6" s="109"/>
      <c r="J6" s="106"/>
      <c r="K6" s="104"/>
      <c r="L6" s="104"/>
      <c r="M6" s="104"/>
      <c r="N6" s="104"/>
      <c r="O6" s="104"/>
      <c r="P6" s="106"/>
      <c r="Q6" s="104"/>
      <c r="R6" s="104"/>
      <c r="S6" s="104"/>
      <c r="T6" s="104"/>
      <c r="U6" s="110"/>
    </row>
    <row r="7" spans="1:28" x14ac:dyDescent="0.25">
      <c r="A7" s="75"/>
      <c r="B7" s="75"/>
      <c r="C7" s="104"/>
      <c r="D7" s="75"/>
      <c r="E7" s="104"/>
      <c r="F7" s="76"/>
      <c r="G7" s="76"/>
      <c r="H7" s="105"/>
      <c r="I7" s="105"/>
      <c r="J7" s="104"/>
      <c r="K7" s="104"/>
      <c r="L7" s="106"/>
      <c r="M7" s="106"/>
      <c r="N7" s="106"/>
      <c r="O7" s="106"/>
      <c r="P7" s="106"/>
      <c r="Q7" s="104"/>
      <c r="R7" s="104"/>
      <c r="S7" s="104"/>
      <c r="T7" s="104"/>
    </row>
    <row r="8" spans="1:28" x14ac:dyDescent="0.25">
      <c r="A8" s="8" t="s">
        <v>290</v>
      </c>
      <c r="E8" s="6"/>
      <c r="F8" s="6"/>
      <c r="G8" s="6"/>
      <c r="I8" s="6"/>
      <c r="J8" s="6"/>
      <c r="U8" s="5"/>
    </row>
    <row r="9" spans="1:28" x14ac:dyDescent="0.25">
      <c r="A9" s="5" t="s">
        <v>291</v>
      </c>
      <c r="E9" s="6"/>
      <c r="F9" s="6"/>
      <c r="G9" s="6"/>
      <c r="I9" s="6"/>
      <c r="J9" s="6"/>
      <c r="U9" s="5"/>
    </row>
    <row r="10" spans="1:28" x14ac:dyDescent="0.25">
      <c r="A10" s="5" t="s">
        <v>274</v>
      </c>
      <c r="E10" s="6"/>
      <c r="F10" s="6"/>
      <c r="G10" s="6"/>
      <c r="I10" s="6"/>
      <c r="J10" s="6"/>
      <c r="U10" s="5"/>
    </row>
    <row r="11" spans="1:28" x14ac:dyDescent="0.25">
      <c r="A11" s="5" t="s">
        <v>292</v>
      </c>
      <c r="E11" s="6"/>
      <c r="F11" s="6"/>
      <c r="G11" s="6"/>
      <c r="I11" s="6"/>
      <c r="J11" s="6"/>
      <c r="U11" s="5"/>
    </row>
    <row r="12" spans="1:28" x14ac:dyDescent="0.25">
      <c r="A12" s="5" t="s">
        <v>293</v>
      </c>
      <c r="E12" s="6"/>
      <c r="F12" s="6"/>
      <c r="G12" s="6"/>
      <c r="I12" s="6"/>
      <c r="J12" s="6"/>
      <c r="U12" s="5"/>
    </row>
    <row r="13" spans="1:28" x14ac:dyDescent="0.25">
      <c r="A13" s="5" t="s">
        <v>299</v>
      </c>
      <c r="E13" s="6"/>
      <c r="F13" s="6"/>
      <c r="G13" s="6"/>
      <c r="I13" s="6"/>
      <c r="J13" s="6"/>
      <c r="U13" s="5"/>
    </row>
    <row r="14" spans="1:28" s="6" customFormat="1" x14ac:dyDescent="0.25">
      <c r="A14" s="132" t="s">
        <v>295</v>
      </c>
      <c r="F14" s="133"/>
      <c r="G14" s="133"/>
      <c r="H14" s="133"/>
      <c r="I14" s="133"/>
      <c r="K14" s="132"/>
    </row>
    <row r="15" spans="1:28" x14ac:dyDescent="0.25">
      <c r="A15" s="5" t="s">
        <v>220</v>
      </c>
      <c r="E15" s="6"/>
      <c r="F15" s="6"/>
      <c r="G15" s="6"/>
      <c r="I15" s="6"/>
      <c r="J15" s="6"/>
      <c r="U15" s="5"/>
    </row>
    <row r="16" spans="1:28" x14ac:dyDescent="0.25">
      <c r="A16" s="5" t="s">
        <v>296</v>
      </c>
      <c r="E16" s="6"/>
      <c r="F16" s="6"/>
      <c r="G16" s="6"/>
      <c r="I16" s="6"/>
      <c r="J16" s="6"/>
      <c r="U16" s="5"/>
    </row>
    <row r="17" spans="1:21" x14ac:dyDescent="0.25">
      <c r="A17" s="5" t="s">
        <v>297</v>
      </c>
      <c r="E17" s="6"/>
      <c r="F17" s="6"/>
      <c r="G17" s="6"/>
      <c r="I17" s="6"/>
      <c r="J17" s="6"/>
      <c r="U17" s="5"/>
    </row>
    <row r="18" spans="1:21" s="6" customFormat="1" x14ac:dyDescent="0.25">
      <c r="A18" s="132" t="s">
        <v>298</v>
      </c>
      <c r="F18" s="133"/>
      <c r="G18" s="133"/>
      <c r="H18" s="133"/>
      <c r="I18" s="133"/>
      <c r="K18" s="132"/>
    </row>
    <row r="19" spans="1:21" x14ac:dyDescent="0.25">
      <c r="A19" s="5" t="s">
        <v>273</v>
      </c>
      <c r="E19" s="6"/>
      <c r="F19" s="6"/>
      <c r="G19" s="6"/>
      <c r="I19" s="6"/>
      <c r="J19" s="6"/>
      <c r="U19" s="5"/>
    </row>
    <row r="20" spans="1:21" s="6" customFormat="1" x14ac:dyDescent="0.25">
      <c r="A20" s="132" t="s">
        <v>275</v>
      </c>
      <c r="F20" s="133"/>
      <c r="G20" s="133"/>
      <c r="H20" s="133"/>
      <c r="I20" s="133"/>
      <c r="K20" s="132"/>
    </row>
    <row r="21" spans="1:21" x14ac:dyDescent="0.25">
      <c r="A21" s="5" t="s">
        <v>221</v>
      </c>
      <c r="E21" s="6"/>
      <c r="F21" s="6"/>
      <c r="G21" s="6"/>
      <c r="I21" s="6"/>
      <c r="J21" s="6"/>
      <c r="U21" s="5"/>
    </row>
    <row r="22" spans="1:21" x14ac:dyDescent="0.25">
      <c r="A22" s="137" t="s">
        <v>222</v>
      </c>
      <c r="B22" s="138"/>
      <c r="C22" s="142"/>
      <c r="D22" s="143"/>
      <c r="E22" s="143"/>
      <c r="F22" s="143"/>
      <c r="G22" s="143"/>
      <c r="H22" s="143"/>
      <c r="I22" s="143"/>
      <c r="J22" s="143"/>
      <c r="K22" s="143"/>
      <c r="L22" s="144"/>
    </row>
    <row r="23" spans="1:21" x14ac:dyDescent="0.25">
      <c r="E23" s="6"/>
      <c r="F23" s="6"/>
      <c r="G23" s="6"/>
      <c r="I23" s="6"/>
      <c r="J23" s="6"/>
    </row>
    <row r="24" spans="1:21" x14ac:dyDescent="0.25">
      <c r="A24" s="8" t="s">
        <v>233</v>
      </c>
      <c r="E24" s="6"/>
      <c r="F24" s="6"/>
      <c r="G24" s="6"/>
      <c r="I24" s="6"/>
      <c r="J24" s="6"/>
    </row>
    <row r="25" spans="1:21" x14ac:dyDescent="0.25">
      <c r="A25" s="91" t="s">
        <v>253</v>
      </c>
      <c r="E25" s="6"/>
      <c r="F25" s="6"/>
      <c r="G25" s="6"/>
      <c r="I25" s="6"/>
      <c r="J25" s="6"/>
    </row>
    <row r="26" spans="1:21" x14ac:dyDescent="0.25">
      <c r="A26" s="5" t="s">
        <v>254</v>
      </c>
      <c r="E26" s="6"/>
      <c r="F26" s="6"/>
      <c r="G26" s="6"/>
      <c r="I26" s="6"/>
      <c r="J26" s="6"/>
    </row>
    <row r="27" spans="1:21" x14ac:dyDescent="0.25">
      <c r="A27" s="5" t="s">
        <v>255</v>
      </c>
      <c r="E27" s="6"/>
      <c r="F27" s="6"/>
      <c r="G27" s="6"/>
      <c r="I27" s="6"/>
      <c r="J27" s="6"/>
    </row>
    <row r="28" spans="1:21" x14ac:dyDescent="0.25">
      <c r="E28" s="6"/>
      <c r="F28" s="6"/>
      <c r="G28" s="6"/>
      <c r="I28" s="6"/>
      <c r="J28" s="6"/>
    </row>
    <row r="29" spans="1:21" x14ac:dyDescent="0.25">
      <c r="A29" s="91" t="s">
        <v>256</v>
      </c>
      <c r="E29" s="6"/>
      <c r="F29" s="6"/>
      <c r="G29" s="6"/>
      <c r="I29" s="6"/>
      <c r="J29" s="6"/>
    </row>
    <row r="30" spans="1:21" x14ac:dyDescent="0.25">
      <c r="A30" s="5" t="s">
        <v>223</v>
      </c>
    </row>
    <row r="31" spans="1:21" x14ac:dyDescent="0.25">
      <c r="A31" s="5" t="s">
        <v>246</v>
      </c>
    </row>
  </sheetData>
  <sortState xmlns:xlrd2="http://schemas.microsoft.com/office/spreadsheetml/2017/richdata2" columnSort="1" ref="N2:T7">
    <sortCondition ref="N2:T2"/>
  </sortState>
  <mergeCells count="2">
    <mergeCell ref="A22:B22"/>
    <mergeCell ref="C22:L22"/>
  </mergeCells>
  <phoneticPr fontId="5" type="noConversion"/>
  <pageMargins left="0.70866141732283472" right="0.70866141732283472" top="0.74803149606299213" bottom="0.74803149606299213" header="0.31496062992125984" footer="0.31496062992125984"/>
  <pageSetup paperSize="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"/>
  <sheetViews>
    <sheetView zoomScaleNormal="100" workbookViewId="0">
      <selection activeCell="A2" sqref="A2"/>
    </sheetView>
  </sheetViews>
  <sheetFormatPr defaultRowHeight="15" x14ac:dyDescent="0.25"/>
  <cols>
    <col min="1" max="1" width="16.28515625" style="5" customWidth="1"/>
    <col min="2" max="2" width="13" style="5" customWidth="1"/>
    <col min="3" max="3" width="22.7109375" style="5" customWidth="1"/>
    <col min="4" max="4" width="14.85546875" style="5" customWidth="1"/>
    <col min="5" max="6" width="13" style="5" customWidth="1"/>
    <col min="7" max="16384" width="9.140625" style="5"/>
  </cols>
  <sheetData>
    <row r="1" spans="1:6" s="66" customFormat="1" ht="15.75" x14ac:dyDescent="0.25">
      <c r="A1" s="68" t="s">
        <v>281</v>
      </c>
      <c r="B1" s="69"/>
      <c r="C1" s="70"/>
      <c r="D1" s="71"/>
      <c r="E1" s="72"/>
      <c r="F1" s="73"/>
    </row>
    <row r="2" spans="1:6" x14ac:dyDescent="0.25">
      <c r="A2" s="5" t="s">
        <v>257</v>
      </c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verticalDpi="12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60"/>
  <sheetViews>
    <sheetView zoomScaleNormal="100" workbookViewId="0">
      <selection activeCell="A2" sqref="A2"/>
    </sheetView>
  </sheetViews>
  <sheetFormatPr defaultRowHeight="15" x14ac:dyDescent="0.25"/>
  <cols>
    <col min="1" max="1" width="13.28515625" style="5" customWidth="1"/>
    <col min="2" max="2" width="13" style="5" customWidth="1"/>
    <col min="3" max="3" width="14.5703125" style="5" customWidth="1"/>
    <col min="4" max="4" width="27.85546875" style="5" customWidth="1"/>
    <col min="5" max="5" width="13" style="5" customWidth="1"/>
    <col min="6" max="6" width="37.85546875" style="5" customWidth="1"/>
    <col min="7" max="33" width="13" style="5" customWidth="1"/>
    <col min="34" max="34" width="13" style="132" customWidth="1"/>
    <col min="35" max="16384" width="9.140625" style="5"/>
  </cols>
  <sheetData>
    <row r="1" spans="1:34" s="66" customFormat="1" ht="18.75" customHeight="1" x14ac:dyDescent="0.25">
      <c r="A1" s="68" t="s">
        <v>277</v>
      </c>
      <c r="B1" s="69"/>
      <c r="C1" s="70"/>
      <c r="D1" s="71"/>
      <c r="E1" s="72"/>
      <c r="F1" s="73"/>
      <c r="G1" s="73"/>
      <c r="H1" s="72"/>
      <c r="I1" s="67"/>
      <c r="J1" s="67"/>
      <c r="K1" s="72"/>
      <c r="L1" s="72"/>
      <c r="M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4"/>
      <c r="AH1" s="134"/>
    </row>
    <row r="2" spans="1:34" s="113" customFormat="1" ht="60" customHeight="1" x14ac:dyDescent="0.25">
      <c r="A2" s="111" t="s">
        <v>47</v>
      </c>
      <c r="B2" s="111" t="s">
        <v>0</v>
      </c>
      <c r="C2" s="112" t="s">
        <v>1</v>
      </c>
      <c r="D2" s="111" t="s">
        <v>2</v>
      </c>
      <c r="E2" s="111" t="s">
        <v>258</v>
      </c>
      <c r="F2" s="111" t="s">
        <v>259</v>
      </c>
      <c r="G2" s="111" t="s">
        <v>228</v>
      </c>
      <c r="H2" s="111" t="s">
        <v>229</v>
      </c>
      <c r="I2" s="111" t="s">
        <v>230</v>
      </c>
      <c r="J2" s="111" t="s">
        <v>231</v>
      </c>
      <c r="K2" s="111" t="s">
        <v>169</v>
      </c>
      <c r="L2" s="111" t="s">
        <v>4</v>
      </c>
      <c r="M2" s="111" t="s">
        <v>153</v>
      </c>
      <c r="N2" s="111" t="s">
        <v>173</v>
      </c>
      <c r="O2" s="111" t="s">
        <v>174</v>
      </c>
      <c r="P2" s="111" t="s">
        <v>157</v>
      </c>
      <c r="Q2" s="111" t="s">
        <v>215</v>
      </c>
      <c r="R2" s="111" t="s">
        <v>148</v>
      </c>
      <c r="S2" s="111" t="s">
        <v>149</v>
      </c>
      <c r="T2" s="111" t="s">
        <v>155</v>
      </c>
      <c r="U2" s="111" t="s">
        <v>156</v>
      </c>
      <c r="V2" s="111" t="s">
        <v>180</v>
      </c>
      <c r="W2" s="111" t="s">
        <v>60</v>
      </c>
      <c r="X2" s="111" t="s">
        <v>185</v>
      </c>
      <c r="Y2" s="111" t="s">
        <v>168</v>
      </c>
      <c r="Z2" s="111" t="s">
        <v>159</v>
      </c>
      <c r="AA2" s="111" t="s">
        <v>152</v>
      </c>
      <c r="AB2" s="111" t="s">
        <v>158</v>
      </c>
      <c r="AC2" s="111" t="s">
        <v>154</v>
      </c>
      <c r="AD2" s="111" t="s">
        <v>151</v>
      </c>
      <c r="AE2" s="111" t="s">
        <v>178</v>
      </c>
      <c r="AF2" s="111" t="s">
        <v>150</v>
      </c>
      <c r="AG2" s="111" t="s">
        <v>170</v>
      </c>
      <c r="AH2" s="111" t="s">
        <v>272</v>
      </c>
    </row>
    <row r="3" spans="1:34" s="116" customFormat="1" x14ac:dyDescent="0.25">
      <c r="A3" s="119" t="s">
        <v>160</v>
      </c>
      <c r="B3" s="93"/>
      <c r="C3" s="119" t="s">
        <v>68</v>
      </c>
      <c r="D3" s="123" t="s">
        <v>129</v>
      </c>
      <c r="E3" s="93" t="s">
        <v>260</v>
      </c>
      <c r="F3" s="93" t="s">
        <v>69</v>
      </c>
      <c r="G3" s="114"/>
      <c r="H3" s="145">
        <f>K3+U3</f>
        <v>0</v>
      </c>
      <c r="I3" s="93"/>
      <c r="J3" s="146"/>
      <c r="K3" s="114"/>
      <c r="L3" s="114"/>
      <c r="M3" s="114"/>
      <c r="N3" s="93"/>
      <c r="O3" s="114"/>
      <c r="P3" s="93"/>
      <c r="Q3" s="93"/>
      <c r="R3" s="115"/>
      <c r="S3" s="115"/>
      <c r="T3" s="115"/>
      <c r="U3" s="115"/>
      <c r="V3" s="115"/>
      <c r="W3" s="93"/>
      <c r="X3" s="93"/>
      <c r="Y3" s="93"/>
      <c r="Z3" s="93"/>
      <c r="AA3" s="93"/>
      <c r="AB3" s="93"/>
      <c r="AC3" s="115"/>
      <c r="AD3" s="93"/>
      <c r="AE3" s="93"/>
      <c r="AF3" s="93"/>
      <c r="AG3" s="93"/>
      <c r="AH3" s="119"/>
    </row>
    <row r="4" spans="1:34" s="116" customFormat="1" x14ac:dyDescent="0.25">
      <c r="A4" s="119" t="s">
        <v>161</v>
      </c>
      <c r="B4" s="93"/>
      <c r="C4" s="119" t="s">
        <v>70</v>
      </c>
      <c r="D4" s="123" t="s">
        <v>26</v>
      </c>
      <c r="E4" s="93" t="s">
        <v>260</v>
      </c>
      <c r="F4" s="93" t="s">
        <v>69</v>
      </c>
      <c r="G4" s="114"/>
      <c r="H4" s="145">
        <f t="shared" ref="H4:H7" si="0">K4+U4</f>
        <v>0</v>
      </c>
      <c r="I4" s="93"/>
      <c r="J4" s="146"/>
      <c r="K4" s="114"/>
      <c r="L4" s="114"/>
      <c r="M4" s="114"/>
      <c r="N4" s="93"/>
      <c r="O4" s="114"/>
      <c r="P4" s="93"/>
      <c r="Q4" s="93"/>
      <c r="R4" s="115"/>
      <c r="S4" s="115"/>
      <c r="T4" s="115"/>
      <c r="U4" s="115"/>
      <c r="V4" s="115"/>
      <c r="W4" s="93"/>
      <c r="X4" s="93"/>
      <c r="Y4" s="93"/>
      <c r="Z4" s="93"/>
      <c r="AA4" s="93"/>
      <c r="AB4" s="93"/>
      <c r="AC4" s="115"/>
      <c r="AD4" s="114"/>
      <c r="AE4" s="93"/>
      <c r="AF4" s="93"/>
      <c r="AG4" s="93"/>
      <c r="AH4" s="119"/>
    </row>
    <row r="5" spans="1:34" s="116" customFormat="1" x14ac:dyDescent="0.25">
      <c r="A5" s="120" t="s">
        <v>162</v>
      </c>
      <c r="B5" s="93"/>
      <c r="C5" s="120" t="s">
        <v>143</v>
      </c>
      <c r="D5" s="120" t="s">
        <v>72</v>
      </c>
      <c r="E5" s="93" t="s">
        <v>260</v>
      </c>
      <c r="F5" s="95" t="s">
        <v>71</v>
      </c>
      <c r="G5" s="145">
        <f t="shared" ref="G5" si="1">I5</f>
        <v>0</v>
      </c>
      <c r="H5" s="145">
        <f>K5</f>
        <v>0</v>
      </c>
      <c r="I5" s="95"/>
      <c r="J5" s="147"/>
      <c r="K5" s="124"/>
      <c r="L5" s="95"/>
      <c r="M5" s="117"/>
      <c r="N5" s="118"/>
      <c r="O5" s="117"/>
      <c r="P5" s="117"/>
      <c r="Q5" s="118"/>
      <c r="R5" s="117"/>
      <c r="S5" s="95"/>
      <c r="T5" s="117"/>
      <c r="U5" s="117"/>
      <c r="V5" s="117"/>
      <c r="W5" s="117"/>
      <c r="X5" s="118"/>
      <c r="Y5" s="118"/>
      <c r="Z5" s="117"/>
      <c r="AA5" s="117"/>
      <c r="AB5" s="117"/>
      <c r="AC5" s="117"/>
      <c r="AD5" s="117"/>
      <c r="AE5" s="117"/>
      <c r="AF5" s="118"/>
      <c r="AG5" s="117"/>
      <c r="AH5" s="119"/>
    </row>
    <row r="6" spans="1:34" s="116" customFormat="1" x14ac:dyDescent="0.25">
      <c r="A6" s="121" t="s">
        <v>163</v>
      </c>
      <c r="B6" s="93"/>
      <c r="C6" s="121" t="s">
        <v>142</v>
      </c>
      <c r="D6" s="121" t="s">
        <v>62</v>
      </c>
      <c r="E6" s="93" t="s">
        <v>260</v>
      </c>
      <c r="F6" s="118" t="s">
        <v>69</v>
      </c>
      <c r="G6" s="114"/>
      <c r="H6" s="145">
        <f t="shared" si="0"/>
        <v>0</v>
      </c>
      <c r="I6" s="114"/>
      <c r="J6" s="146"/>
      <c r="K6" s="95"/>
      <c r="L6" s="95"/>
      <c r="M6" s="117"/>
      <c r="N6" s="93"/>
      <c r="O6" s="117"/>
      <c r="P6" s="117"/>
      <c r="Q6" s="93"/>
      <c r="R6" s="117"/>
      <c r="S6" s="117"/>
      <c r="T6" s="117"/>
      <c r="U6" s="95"/>
      <c r="V6" s="117"/>
      <c r="W6" s="117"/>
      <c r="X6" s="93"/>
      <c r="Y6" s="93"/>
      <c r="Z6" s="93"/>
      <c r="AA6" s="117"/>
      <c r="AB6" s="117"/>
      <c r="AC6" s="117"/>
      <c r="AD6" s="117"/>
      <c r="AE6" s="117"/>
      <c r="AF6" s="93"/>
      <c r="AG6" s="117"/>
      <c r="AH6" s="119"/>
    </row>
    <row r="7" spans="1:34" s="116" customFormat="1" x14ac:dyDescent="0.25">
      <c r="A7" s="121" t="s">
        <v>164</v>
      </c>
      <c r="B7" s="93"/>
      <c r="C7" s="121" t="s">
        <v>73</v>
      </c>
      <c r="D7" s="121" t="s">
        <v>129</v>
      </c>
      <c r="E7" s="93" t="s">
        <v>260</v>
      </c>
      <c r="F7" s="118" t="s">
        <v>69</v>
      </c>
      <c r="G7" s="114"/>
      <c r="H7" s="145">
        <f t="shared" si="0"/>
        <v>0</v>
      </c>
      <c r="I7" s="114"/>
      <c r="J7" s="146"/>
      <c r="K7" s="95"/>
      <c r="L7" s="95"/>
      <c r="M7" s="117"/>
      <c r="N7" s="93"/>
      <c r="O7" s="117"/>
      <c r="P7" s="117"/>
      <c r="Q7" s="93"/>
      <c r="R7" s="117"/>
      <c r="S7" s="117"/>
      <c r="T7" s="117"/>
      <c r="U7" s="95"/>
      <c r="V7" s="117"/>
      <c r="W7" s="117"/>
      <c r="X7" s="93"/>
      <c r="Y7" s="93"/>
      <c r="Z7" s="93"/>
      <c r="AA7" s="117"/>
      <c r="AB7" s="117"/>
      <c r="AC7" s="117"/>
      <c r="AD7" s="117"/>
      <c r="AE7" s="117"/>
      <c r="AF7" s="93"/>
      <c r="AG7" s="117"/>
      <c r="AH7" s="119"/>
    </row>
    <row r="8" spans="1:34" s="116" customFormat="1" x14ac:dyDescent="0.25">
      <c r="A8" s="121" t="s">
        <v>165</v>
      </c>
      <c r="B8" s="93"/>
      <c r="C8" s="121" t="s">
        <v>144</v>
      </c>
      <c r="D8" s="121" t="s">
        <v>74</v>
      </c>
      <c r="E8" s="93" t="s">
        <v>260</v>
      </c>
      <c r="F8" s="118" t="s">
        <v>69</v>
      </c>
      <c r="G8" s="145">
        <f t="shared" ref="G8" si="2">I8</f>
        <v>0</v>
      </c>
      <c r="H8" s="145">
        <f>K8</f>
        <v>0</v>
      </c>
      <c r="I8" s="114"/>
      <c r="J8" s="146"/>
      <c r="K8" s="95"/>
      <c r="L8" s="95"/>
      <c r="M8" s="117"/>
      <c r="N8" s="93"/>
      <c r="O8" s="117"/>
      <c r="P8" s="117"/>
      <c r="Q8" s="93"/>
      <c r="R8" s="117"/>
      <c r="S8" s="117"/>
      <c r="T8" s="117"/>
      <c r="U8" s="95"/>
      <c r="V8" s="117"/>
      <c r="W8" s="117"/>
      <c r="X8" s="93"/>
      <c r="Y8" s="93"/>
      <c r="Z8" s="93"/>
      <c r="AA8" s="117"/>
      <c r="AB8" s="117"/>
      <c r="AC8" s="117"/>
      <c r="AD8" s="117"/>
      <c r="AE8" s="117"/>
      <c r="AF8" s="93"/>
      <c r="AG8" s="117"/>
      <c r="AH8" s="119"/>
    </row>
    <row r="9" spans="1:34" s="116" customFormat="1" x14ac:dyDescent="0.25">
      <c r="A9" s="121" t="s">
        <v>132</v>
      </c>
      <c r="B9" s="93"/>
      <c r="C9" s="121" t="s">
        <v>219</v>
      </c>
      <c r="D9" s="121" t="s">
        <v>129</v>
      </c>
      <c r="E9" s="93" t="s">
        <v>260</v>
      </c>
      <c r="F9" s="118" t="s">
        <v>69</v>
      </c>
      <c r="G9" s="114"/>
      <c r="H9" s="145">
        <f>K9+U9</f>
        <v>0</v>
      </c>
      <c r="I9" s="114"/>
      <c r="J9" s="146"/>
      <c r="K9" s="95"/>
      <c r="L9" s="95"/>
      <c r="M9" s="117"/>
      <c r="N9" s="93"/>
      <c r="O9" s="117"/>
      <c r="P9" s="117"/>
      <c r="Q9" s="93"/>
      <c r="R9" s="117"/>
      <c r="S9" s="117"/>
      <c r="T9" s="117"/>
      <c r="U9" s="95"/>
      <c r="V9" s="117"/>
      <c r="W9" s="117"/>
      <c r="X9" s="93"/>
      <c r="Y9" s="93"/>
      <c r="Z9" s="93"/>
      <c r="AA9" s="117"/>
      <c r="AB9" s="117"/>
      <c r="AC9" s="117"/>
      <c r="AD9" s="117"/>
      <c r="AE9" s="117"/>
      <c r="AF9" s="93"/>
      <c r="AG9" s="117"/>
      <c r="AH9" s="119"/>
    </row>
    <row r="10" spans="1:34" s="116" customFormat="1" x14ac:dyDescent="0.25">
      <c r="A10" s="121" t="s">
        <v>146</v>
      </c>
      <c r="B10" s="93"/>
      <c r="C10" s="121" t="s">
        <v>147</v>
      </c>
      <c r="D10" s="121" t="s">
        <v>26</v>
      </c>
      <c r="E10" s="93" t="s">
        <v>260</v>
      </c>
      <c r="F10" s="118" t="s">
        <v>69</v>
      </c>
      <c r="G10" s="114"/>
      <c r="H10" s="145">
        <f>K10</f>
        <v>0</v>
      </c>
      <c r="I10" s="114"/>
      <c r="J10" s="146"/>
      <c r="K10" s="95"/>
      <c r="L10" s="95"/>
      <c r="M10" s="117"/>
      <c r="N10" s="93"/>
      <c r="O10" s="117"/>
      <c r="P10" s="117"/>
      <c r="Q10" s="93"/>
      <c r="R10" s="117"/>
      <c r="S10" s="117"/>
      <c r="T10" s="117"/>
      <c r="U10" s="95"/>
      <c r="V10" s="117"/>
      <c r="W10" s="117"/>
      <c r="X10" s="93"/>
      <c r="Y10" s="93"/>
      <c r="Z10" s="93"/>
      <c r="AA10" s="117"/>
      <c r="AB10" s="117"/>
      <c r="AC10" s="117"/>
      <c r="AD10" s="117"/>
      <c r="AE10" s="117"/>
      <c r="AF10" s="93"/>
      <c r="AG10" s="117"/>
      <c r="AH10" s="119"/>
    </row>
    <row r="11" spans="1:34" s="116" customFormat="1" x14ac:dyDescent="0.25">
      <c r="A11" s="121" t="s">
        <v>75</v>
      </c>
      <c r="B11" s="93"/>
      <c r="C11" s="121" t="s">
        <v>145</v>
      </c>
      <c r="D11" s="121" t="s">
        <v>76</v>
      </c>
      <c r="E11" s="93" t="s">
        <v>260</v>
      </c>
      <c r="F11" s="118" t="s">
        <v>69</v>
      </c>
      <c r="G11" s="114"/>
      <c r="H11" s="145">
        <f>K11+U11</f>
        <v>0</v>
      </c>
      <c r="I11" s="114"/>
      <c r="J11" s="146"/>
      <c r="K11" s="95"/>
      <c r="L11" s="95"/>
      <c r="M11" s="117"/>
      <c r="N11" s="93"/>
      <c r="O11" s="117"/>
      <c r="P11" s="117"/>
      <c r="Q11" s="93"/>
      <c r="R11" s="117"/>
      <c r="S11" s="117"/>
      <c r="T11" s="117"/>
      <c r="U11" s="95"/>
      <c r="V11" s="117"/>
      <c r="W11" s="117"/>
      <c r="X11" s="93"/>
      <c r="Y11" s="93"/>
      <c r="Z11" s="93"/>
      <c r="AA11" s="117"/>
      <c r="AB11" s="117"/>
      <c r="AC11" s="117"/>
      <c r="AD11" s="117"/>
      <c r="AE11" s="117"/>
      <c r="AF11" s="93"/>
      <c r="AG11" s="117"/>
      <c r="AH11" s="119"/>
    </row>
    <row r="12" spans="1:34" s="116" customFormat="1" x14ac:dyDescent="0.25">
      <c r="A12" s="121" t="s">
        <v>44</v>
      </c>
      <c r="B12" s="93"/>
      <c r="C12" s="121" t="s">
        <v>45</v>
      </c>
      <c r="D12" s="121" t="s">
        <v>46</v>
      </c>
      <c r="E12" s="118" t="s">
        <v>282</v>
      </c>
      <c r="F12" s="118" t="s">
        <v>289</v>
      </c>
      <c r="G12" s="145">
        <f t="shared" ref="G12:G15" si="3">I12</f>
        <v>0</v>
      </c>
      <c r="H12" s="145">
        <f>J12</f>
        <v>0</v>
      </c>
      <c r="I12" s="114"/>
      <c r="J12" s="124"/>
      <c r="K12" s="148"/>
      <c r="L12" s="95"/>
      <c r="M12" s="117"/>
      <c r="N12" s="93"/>
      <c r="O12" s="117"/>
      <c r="P12" s="117"/>
      <c r="Q12" s="93"/>
      <c r="R12" s="117"/>
      <c r="S12" s="117"/>
      <c r="T12" s="117"/>
      <c r="U12" s="95"/>
      <c r="V12" s="117"/>
      <c r="W12" s="117"/>
      <c r="X12" s="93"/>
      <c r="Y12" s="93"/>
      <c r="Z12" s="93"/>
      <c r="AA12" s="117"/>
      <c r="AB12" s="117"/>
      <c r="AC12" s="117"/>
      <c r="AD12" s="117"/>
      <c r="AE12" s="117"/>
      <c r="AF12" s="93"/>
      <c r="AG12" s="117"/>
      <c r="AH12" s="119"/>
    </row>
    <row r="13" spans="1:34" s="116" customFormat="1" x14ac:dyDescent="0.25">
      <c r="A13" s="121" t="s">
        <v>194</v>
      </c>
      <c r="B13" s="93"/>
      <c r="C13" s="121" t="s">
        <v>195</v>
      </c>
      <c r="D13" s="121" t="s">
        <v>196</v>
      </c>
      <c r="E13" s="118" t="s">
        <v>286</v>
      </c>
      <c r="F13" s="118" t="s">
        <v>58</v>
      </c>
      <c r="G13" s="145">
        <f t="shared" si="3"/>
        <v>0</v>
      </c>
      <c r="H13" s="145">
        <f>K13+U13+AD13</f>
        <v>0</v>
      </c>
      <c r="I13" s="114"/>
      <c r="J13" s="146"/>
      <c r="K13" s="95"/>
      <c r="L13" s="95"/>
      <c r="M13" s="117"/>
      <c r="N13" s="93"/>
      <c r="O13" s="117"/>
      <c r="P13" s="117"/>
      <c r="Q13" s="93"/>
      <c r="R13" s="117"/>
      <c r="S13" s="117"/>
      <c r="T13" s="117"/>
      <c r="U13" s="95"/>
      <c r="V13" s="117"/>
      <c r="W13" s="117"/>
      <c r="X13" s="93"/>
      <c r="Y13" s="93"/>
      <c r="Z13" s="93"/>
      <c r="AA13" s="117"/>
      <c r="AB13" s="117"/>
      <c r="AC13" s="117"/>
      <c r="AD13" s="117"/>
      <c r="AE13" s="117"/>
      <c r="AF13" s="93"/>
      <c r="AG13" s="117"/>
      <c r="AH13" s="119"/>
    </row>
    <row r="14" spans="1:34" s="116" customFormat="1" x14ac:dyDescent="0.25">
      <c r="A14" s="121" t="s">
        <v>77</v>
      </c>
      <c r="B14" s="93"/>
      <c r="C14" s="121" t="s">
        <v>78</v>
      </c>
      <c r="D14" s="121" t="s">
        <v>79</v>
      </c>
      <c r="E14" s="118" t="s">
        <v>286</v>
      </c>
      <c r="F14" s="118" t="s">
        <v>58</v>
      </c>
      <c r="G14" s="145">
        <f t="shared" si="3"/>
        <v>0</v>
      </c>
      <c r="H14" s="145">
        <f>J14</f>
        <v>0</v>
      </c>
      <c r="I14" s="114"/>
      <c r="J14" s="124"/>
      <c r="K14" s="148"/>
      <c r="L14" s="95"/>
      <c r="M14" s="117"/>
      <c r="N14" s="93"/>
      <c r="O14" s="117"/>
      <c r="P14" s="117"/>
      <c r="Q14" s="93"/>
      <c r="R14" s="117"/>
      <c r="S14" s="117"/>
      <c r="T14" s="117"/>
      <c r="U14" s="95"/>
      <c r="V14" s="117"/>
      <c r="W14" s="117"/>
      <c r="X14" s="93"/>
      <c r="Y14" s="93"/>
      <c r="Z14" s="93"/>
      <c r="AA14" s="117"/>
      <c r="AB14" s="117"/>
      <c r="AC14" s="117"/>
      <c r="AD14" s="117"/>
      <c r="AE14" s="117"/>
      <c r="AF14" s="93"/>
      <c r="AG14" s="117"/>
      <c r="AH14" s="119"/>
    </row>
    <row r="15" spans="1:34" ht="15" customHeight="1" x14ac:dyDescent="0.25">
      <c r="A15" s="122" t="s">
        <v>80</v>
      </c>
      <c r="B15" s="1"/>
      <c r="C15" s="122" t="s">
        <v>81</v>
      </c>
      <c r="D15" s="122" t="s">
        <v>263</v>
      </c>
      <c r="E15" s="118" t="s">
        <v>286</v>
      </c>
      <c r="F15" s="4" t="s">
        <v>58</v>
      </c>
      <c r="G15" s="145">
        <f t="shared" si="3"/>
        <v>0</v>
      </c>
      <c r="H15" s="145">
        <f>K15+U15</f>
        <v>0</v>
      </c>
      <c r="I15" s="4"/>
      <c r="J15" s="14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122"/>
    </row>
    <row r="18" spans="1:34" x14ac:dyDescent="0.25">
      <c r="A18" s="8" t="s">
        <v>290</v>
      </c>
      <c r="E18" s="6"/>
      <c r="F18" s="6"/>
      <c r="G18" s="6"/>
      <c r="I18" s="6"/>
      <c r="J18" s="6"/>
      <c r="AH18" s="5"/>
    </row>
    <row r="19" spans="1:34" x14ac:dyDescent="0.25">
      <c r="A19" s="5" t="s">
        <v>293</v>
      </c>
      <c r="E19" s="6"/>
      <c r="F19" s="6"/>
      <c r="G19" s="6"/>
      <c r="I19" s="6"/>
      <c r="J19" s="6"/>
      <c r="AH19" s="5"/>
    </row>
    <row r="20" spans="1:34" x14ac:dyDescent="0.25">
      <c r="A20" s="5" t="s">
        <v>276</v>
      </c>
      <c r="AH20" s="5"/>
    </row>
    <row r="21" spans="1:34" x14ac:dyDescent="0.25">
      <c r="A21" s="91" t="s">
        <v>261</v>
      </c>
      <c r="AH21" s="5"/>
    </row>
    <row r="22" spans="1:34" x14ac:dyDescent="0.25">
      <c r="A22" s="5" t="s">
        <v>260</v>
      </c>
      <c r="B22" s="5" t="s">
        <v>262</v>
      </c>
      <c r="AH22" s="5"/>
    </row>
    <row r="23" spans="1:34" x14ac:dyDescent="0.25">
      <c r="A23" s="5" t="s">
        <v>282</v>
      </c>
      <c r="B23" s="5" t="s">
        <v>283</v>
      </c>
      <c r="AH23" s="5"/>
    </row>
    <row r="24" spans="1:34" x14ac:dyDescent="0.25">
      <c r="A24" s="5" t="s">
        <v>284</v>
      </c>
      <c r="B24" s="5" t="s">
        <v>285</v>
      </c>
      <c r="AH24" s="5"/>
    </row>
    <row r="25" spans="1:34" x14ac:dyDescent="0.25">
      <c r="A25" s="5" t="s">
        <v>286</v>
      </c>
      <c r="B25" s="5" t="s">
        <v>287</v>
      </c>
      <c r="AH25" s="5"/>
    </row>
    <row r="26" spans="1:34" x14ac:dyDescent="0.25">
      <c r="AH26" s="5"/>
    </row>
    <row r="27" spans="1:34" x14ac:dyDescent="0.25">
      <c r="A27" s="5" t="s">
        <v>300</v>
      </c>
      <c r="AH27" s="5"/>
    </row>
    <row r="28" spans="1:34" x14ac:dyDescent="0.25">
      <c r="A28" s="5" t="s">
        <v>274</v>
      </c>
      <c r="E28" s="6"/>
      <c r="F28" s="6"/>
      <c r="G28" s="6"/>
      <c r="I28" s="6"/>
      <c r="J28" s="6"/>
      <c r="AH28" s="5"/>
    </row>
    <row r="29" spans="1:34" x14ac:dyDescent="0.25">
      <c r="A29" s="5" t="s">
        <v>292</v>
      </c>
      <c r="E29" s="6"/>
      <c r="F29" s="6"/>
      <c r="G29" s="6"/>
      <c r="I29" s="6"/>
      <c r="J29" s="6"/>
      <c r="AH29" s="5"/>
    </row>
    <row r="30" spans="1:34" s="6" customFormat="1" x14ac:dyDescent="0.25">
      <c r="A30" s="132" t="s">
        <v>295</v>
      </c>
      <c r="F30" s="133"/>
      <c r="G30" s="133"/>
      <c r="H30" s="133"/>
      <c r="I30" s="133"/>
      <c r="K30" s="132"/>
    </row>
    <row r="31" spans="1:34" x14ac:dyDescent="0.25">
      <c r="A31" s="5" t="s">
        <v>220</v>
      </c>
      <c r="E31" s="6"/>
      <c r="F31" s="6"/>
      <c r="G31" s="6"/>
      <c r="I31" s="6"/>
      <c r="J31" s="6"/>
      <c r="AH31" s="5"/>
    </row>
    <row r="32" spans="1:34" x14ac:dyDescent="0.25">
      <c r="A32" s="5" t="s">
        <v>296</v>
      </c>
      <c r="E32" s="6"/>
      <c r="F32" s="6"/>
      <c r="G32" s="6"/>
      <c r="I32" s="6"/>
      <c r="J32" s="6"/>
      <c r="AH32" s="5"/>
    </row>
    <row r="33" spans="1:34" x14ac:dyDescent="0.25">
      <c r="A33" s="5" t="s">
        <v>297</v>
      </c>
      <c r="E33" s="6"/>
      <c r="F33" s="6"/>
      <c r="G33" s="6"/>
      <c r="I33" s="6"/>
      <c r="J33" s="6"/>
      <c r="AH33" s="5"/>
    </row>
    <row r="34" spans="1:34" x14ac:dyDescent="0.25">
      <c r="A34" s="5" t="s">
        <v>273</v>
      </c>
      <c r="E34" s="6"/>
      <c r="F34" s="6"/>
      <c r="G34" s="6"/>
      <c r="I34" s="6"/>
      <c r="J34" s="6"/>
      <c r="AH34" s="5"/>
    </row>
    <row r="35" spans="1:34" s="6" customFormat="1" x14ac:dyDescent="0.25">
      <c r="A35" s="132" t="s">
        <v>275</v>
      </c>
      <c r="F35" s="133"/>
      <c r="G35" s="133"/>
      <c r="H35" s="133"/>
      <c r="I35" s="133"/>
      <c r="K35" s="132"/>
    </row>
    <row r="36" spans="1:34" x14ac:dyDescent="0.25">
      <c r="A36" s="5" t="s">
        <v>221</v>
      </c>
      <c r="E36" s="6"/>
      <c r="F36" s="6"/>
      <c r="G36" s="6"/>
      <c r="I36" s="6"/>
      <c r="J36" s="6"/>
      <c r="AH36" s="5"/>
    </row>
    <row r="37" spans="1:34" x14ac:dyDescent="0.25">
      <c r="A37" s="137" t="s">
        <v>222</v>
      </c>
      <c r="B37" s="138"/>
      <c r="C37" s="142"/>
      <c r="D37" s="143"/>
      <c r="E37" s="143"/>
      <c r="F37" s="143"/>
      <c r="G37" s="143"/>
      <c r="H37" s="143"/>
      <c r="I37" s="143"/>
      <c r="J37" s="143"/>
      <c r="K37" s="143"/>
      <c r="L37" s="144"/>
    </row>
    <row r="39" spans="1:34" x14ac:dyDescent="0.25">
      <c r="A39" s="8" t="s">
        <v>233</v>
      </c>
      <c r="E39" s="6"/>
      <c r="F39" s="6"/>
      <c r="G39" s="6"/>
      <c r="I39" s="6"/>
      <c r="J39" s="6"/>
    </row>
    <row r="40" spans="1:34" x14ac:dyDescent="0.25">
      <c r="A40" s="91" t="s">
        <v>264</v>
      </c>
      <c r="E40" s="6"/>
      <c r="F40" s="6"/>
      <c r="G40" s="6"/>
      <c r="I40" s="6"/>
      <c r="J40" s="6"/>
    </row>
    <row r="41" spans="1:34" x14ac:dyDescent="0.25">
      <c r="A41" s="5" t="s">
        <v>265</v>
      </c>
      <c r="E41" s="6"/>
      <c r="F41" s="6"/>
      <c r="G41" s="6"/>
      <c r="I41" s="6"/>
      <c r="J41" s="6"/>
    </row>
    <row r="43" spans="1:34" x14ac:dyDescent="0.25">
      <c r="A43" s="91" t="s">
        <v>266</v>
      </c>
    </row>
    <row r="44" spans="1:34" x14ac:dyDescent="0.25">
      <c r="A44" s="5" t="s">
        <v>223</v>
      </c>
    </row>
    <row r="45" spans="1:34" x14ac:dyDescent="0.25">
      <c r="A45" s="5" t="s">
        <v>224</v>
      </c>
    </row>
    <row r="47" spans="1:34" x14ac:dyDescent="0.25">
      <c r="A47" s="91" t="s">
        <v>267</v>
      </c>
    </row>
    <row r="48" spans="1:34" x14ac:dyDescent="0.25">
      <c r="A48" s="5" t="s">
        <v>224</v>
      </c>
    </row>
    <row r="50" spans="1:1" x14ac:dyDescent="0.25">
      <c r="A50" s="91" t="s">
        <v>270</v>
      </c>
    </row>
    <row r="51" spans="1:1" x14ac:dyDescent="0.25">
      <c r="A51" s="5" t="s">
        <v>223</v>
      </c>
    </row>
    <row r="52" spans="1:1" x14ac:dyDescent="0.25">
      <c r="A52" s="5" t="s">
        <v>246</v>
      </c>
    </row>
    <row r="54" spans="1:1" x14ac:dyDescent="0.25">
      <c r="A54" s="91" t="s">
        <v>268</v>
      </c>
    </row>
    <row r="55" spans="1:1" x14ac:dyDescent="0.25">
      <c r="A55" s="5" t="s">
        <v>223</v>
      </c>
    </row>
    <row r="56" spans="1:1" x14ac:dyDescent="0.25">
      <c r="A56" s="5" t="s">
        <v>269</v>
      </c>
    </row>
    <row r="58" spans="1:1" x14ac:dyDescent="0.25">
      <c r="A58" s="91" t="s">
        <v>271</v>
      </c>
    </row>
    <row r="59" spans="1:1" x14ac:dyDescent="0.25">
      <c r="A59" s="5" t="s">
        <v>223</v>
      </c>
    </row>
    <row r="60" spans="1:1" x14ac:dyDescent="0.25">
      <c r="A60" s="5" t="s">
        <v>265</v>
      </c>
    </row>
  </sheetData>
  <sortState xmlns:xlrd2="http://schemas.microsoft.com/office/spreadsheetml/2017/richdata2" columnSort="1" ref="K1:AF46">
    <sortCondition ref="K2:AF2"/>
  </sortState>
  <mergeCells count="2">
    <mergeCell ref="A37:B37"/>
    <mergeCell ref="C37:L37"/>
  </mergeCells>
  <phoneticPr fontId="5" type="noConversion"/>
  <pageMargins left="0.7" right="0.7" top="0.75" bottom="0.75" header="0.3" footer="0.3"/>
  <pageSetup paperSize="8" scale="54" fitToHeight="0" orientation="landscape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2020-09-18T12:22:57+00:00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Nuclear Electricity Generation and International</TermName>
          <TermId xmlns="http://schemas.microsoft.com/office/infopath/2007/PartnerControls">1e7e38e4-566c-40de-8aff-ae2410f32713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CIRRUSPreviousRetentionPolicy xmlns="b413c3fd-5a3b-4239-b985-69032e371c04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Corp PPP Review</Retention_x0020_Label>
    <LegacyCopyright xmlns="b67a7830-db79-4a49-bf27-2aff92a2201a" xsi:nil="true"/>
    <LegacyCaseReferenceNumber xmlns="a172083e-e40c-4314-b43a-827352a1ed2c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125</Value>
    </TaxCatchAll>
    <LegacyNumericClass xmlns="b67a7830-db79-4a49-bf27-2aff92a2201a" xsi:nil="true"/>
    <LegacyCurrentLocation xmlns="b67a7830-db79-4a49-bf27-2aff92a2201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0A43C5CCBBDC43BAEB98CBD530CE9E" ma:contentTypeVersion="18081" ma:contentTypeDescription="Create a new document." ma:contentTypeScope="" ma:versionID="6540d18ca9400abbc304860ae74da561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xmlns:ns8="e1f4eb7d-f3e9-4dfd-ab8b-45b8446721e1" targetNamespace="http://schemas.microsoft.com/office/2006/metadata/properties" ma:root="true" ma:fieldsID="7b533b3a77f4579fb3448bbd054599ab" ns2:_="" ns3:_="" ns4:_="" ns5:_="" ns6:_="" ns7:_="" ns8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import namespace="e1f4eb7d-f3e9-4dfd-ab8b-45b8446721e1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  <xsd:element ref="ns8:MediaServiceMetadata" minOccurs="0"/>
                <xsd:element ref="ns8:MediaServiceFastMetadata" minOccurs="0"/>
                <xsd:element ref="ns8:MediaServiceAutoTags" minOccurs="0"/>
                <xsd:element ref="ns8:MediaServiceDateTaken" minOccurs="0"/>
                <xsd:element ref="ns8:MediaServiceOCR" minOccurs="0"/>
                <xsd:element ref="ns4:SharedWithUsers" minOccurs="0"/>
                <xsd:element ref="ns4:SharedWithDetails" minOccurs="0"/>
                <xsd:element ref="ns3:CIRRUSPreviousRetentionPolicy" minOccurs="0"/>
                <xsd:element ref="ns6:LegacyCaseReferenceNumber" minOccurs="0"/>
                <xsd:element ref="ns8:MediaServiceEventHashCode" minOccurs="0"/>
                <xsd:element ref="ns8:MediaServiceGenerationTime" minOccurs="0"/>
                <xsd:element ref="ns8:MediaServiceAutoKeyPoints" minOccurs="0"/>
                <xsd:element ref="ns8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6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7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8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19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0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1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2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3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4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5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6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7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8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29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0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1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2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3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4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5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7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48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49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0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1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  <xsd:element name="CIRRUSPreviousRetentionPolicy" ma:index="72" nillable="true" ma:displayName="Previous Retention Policy" ma:description="The retention policy of the document in its previous location." ma:internalName="CIRRUSPreviousRetentionPolic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0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1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SharedWithUsers" ma:index="7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ateFileReceived" ma:index="36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7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38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39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0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1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2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4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5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6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2" nillable="true" ma:displayName="Legacy Physical Format" ma:default="0" ma:internalName="LegacyPhysicalFormat">
      <xsd:simpleType>
        <xsd:restriction base="dms:Boolean"/>
      </xsd:simpleType>
    </xsd:element>
    <xsd:element name="LegacyCaseReferenceNumber" ma:index="73" nillable="true" ma:displayName="Legacy Case Reference Number" ma:internalName="LegacyCaseReferenceNumber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9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4eb7d-f3e9-4dfd-ab8b-45b844672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67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6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6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7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7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7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7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2827281-810E-41C4-805E-70DCD07DE5F4}">
  <ds:schemaRefs>
    <ds:schemaRef ds:uri="http://schemas.microsoft.com/office/2006/metadata/properties"/>
    <ds:schemaRef ds:uri="http://schemas.microsoft.com/office/infopath/2007/PartnerControls"/>
    <ds:schemaRef ds:uri="b413c3fd-5a3b-4239-b985-69032e371c04"/>
    <ds:schemaRef ds:uri="b67a7830-db79-4a49-bf27-2aff92a2201a"/>
    <ds:schemaRef ds:uri="a172083e-e40c-4314-b43a-827352a1ed2c"/>
    <ds:schemaRef ds:uri="0063f72e-ace3-48fb-9c1f-5b513408b31f"/>
    <ds:schemaRef ds:uri="c963a4c1-1bb4-49f2-a011-9c776a7eed2a"/>
    <ds:schemaRef ds:uri="a8f60570-4bd3-4f2b-950b-a996de8ab151"/>
  </ds:schemaRefs>
</ds:datastoreItem>
</file>

<file path=customXml/itemProps2.xml><?xml version="1.0" encoding="utf-8"?>
<ds:datastoreItem xmlns:ds="http://schemas.openxmlformats.org/officeDocument/2006/customXml" ds:itemID="{3ECE54B2-4952-46F2-85DB-F0082E1143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F104A6-F0D0-4107-AEF6-52A015BB9F1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5937C56-A731-485D-856F-DD88A3965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e1f4eb7d-f3e9-4dfd-ab8b-45b844672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0E5CB03-79DC-43B1-8222-F8E8D0E777D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T01_NPS</vt:lpstr>
      <vt:lpstr>T02_NFR</vt:lpstr>
      <vt:lpstr>T03_NFFE</vt:lpstr>
      <vt:lpstr>T04_NRD</vt:lpstr>
      <vt:lpstr>T05_Decom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Michel</dc:creator>
  <cp:lastModifiedBy>Justin Gwynn</cp:lastModifiedBy>
  <cp:lastPrinted>2019-09-04T15:10:45Z</cp:lastPrinted>
  <dcterms:created xsi:type="dcterms:W3CDTF">2013-01-22T10:30:00Z</dcterms:created>
  <dcterms:modified xsi:type="dcterms:W3CDTF">2020-11-25T13:28:19Z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2020-09-18T13:22:52Z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f6f142ae-6c0d-4f49-be3e-00004d853c81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0x010100320A43C5CCBBDC43BAEB98CBD530CE9E</vt:lpwstr>
  </property>
  <property fmtid="{D5CDD505-2E9C-101B-9397-08002B2CF9AE}" pid="10" name="Business Unit">
    <vt:lpwstr>125;#Nuclear Electricity Generation and International|1e7e38e4-566c-40de-8aff-ae2410f32713</vt:lpwstr>
  </property>
  <property fmtid="{D5CDD505-2E9C-101B-9397-08002B2CF9AE}" pid="11" name="_dlc_DocId">
    <vt:lpwstr>2QFN7KK647Q6-280042039-41499</vt:lpwstr>
  </property>
  <property fmtid="{D5CDD505-2E9C-101B-9397-08002B2CF9AE}" pid="12" name="_dlc_DocIdItemGuid">
    <vt:lpwstr>72ed65a5-448a-44ae-a4d0-213216baa151</vt:lpwstr>
  </property>
  <property fmtid="{D5CDD505-2E9C-101B-9397-08002B2CF9AE}" pid="13" name="_dlc_DocIdUrl">
    <vt:lpwstr>https://beisgov.sharepoint.com/sites/beis/381/_layouts/15/DocIdRedir.aspx?ID=2QFN7KK647Q6-280042039-41499, 2QFN7KK647Q6-280042039-41499</vt:lpwstr>
  </property>
</Properties>
</file>